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072"/>
  </bookViews>
  <sheets>
    <sheet name="Spisak igrača" sheetId="1" r:id="rId1"/>
    <sheet name="Grupe" sheetId="2" r:id="rId2"/>
    <sheet name="Grupe šema 6 rezultati" sheetId="3" r:id="rId3"/>
    <sheet name="1-4 seniori" sheetId="4" r:id="rId4"/>
    <sheet name="5-8 seniori" sheetId="6" r:id="rId5"/>
    <sheet name="9-12 seniori" sheetId="7" r:id="rId6"/>
    <sheet name="1-4 seniorke" sheetId="8" r:id="rId7"/>
    <sheet name="5-8 seniorke" sheetId="9" r:id="rId8"/>
    <sheet name="9-12 seniorke" sheetId="10" r:id="rId9"/>
    <sheet name="Sudije" sheetId="5" r:id="rId10"/>
    <sheet name="Bergerov sistem takmičenja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6" l="1"/>
  <c r="J5" i="6"/>
  <c r="J8" i="4"/>
  <c r="J7" i="4"/>
  <c r="J7" i="9"/>
  <c r="J8" i="6"/>
  <c r="J7" i="6"/>
  <c r="J6" i="7"/>
  <c r="J5" i="7"/>
  <c r="C11" i="6"/>
  <c r="J6" i="9"/>
  <c r="J5" i="9"/>
  <c r="C15" i="6"/>
  <c r="C11" i="7"/>
  <c r="C15" i="9"/>
  <c r="C15" i="7"/>
  <c r="B26" i="3"/>
  <c r="B2" i="7" s="1"/>
  <c r="B25" i="3"/>
  <c r="B8" i="6" s="1"/>
  <c r="L26" i="3"/>
  <c r="B2" i="10" s="1"/>
  <c r="L25" i="3"/>
  <c r="L24" i="3"/>
  <c r="B2" i="9" s="1"/>
  <c r="L23" i="3"/>
  <c r="B23" i="3"/>
  <c r="B8" i="4" s="1"/>
  <c r="B22" i="3"/>
  <c r="B2" i="4" s="1"/>
  <c r="G24" i="3"/>
  <c r="B6" i="6" s="1"/>
  <c r="G23" i="3"/>
  <c r="B4" i="4" s="1"/>
  <c r="G22" i="3"/>
  <c r="G26" i="3"/>
  <c r="B6" i="7" s="1"/>
  <c r="G25" i="3"/>
  <c r="B4" i="6" s="1"/>
  <c r="G27" i="3"/>
  <c r="B4" i="7" s="1"/>
  <c r="B24" i="3"/>
  <c r="B27" i="3"/>
  <c r="B4" i="10"/>
  <c r="L22" i="3"/>
  <c r="B2" i="8" s="1"/>
  <c r="L27" i="3"/>
  <c r="B8" i="10" s="1"/>
  <c r="Q22" i="3"/>
  <c r="B6" i="8" s="1"/>
  <c r="Q23" i="3"/>
  <c r="B4" i="8" s="1"/>
  <c r="Q24" i="3"/>
  <c r="B6" i="9" s="1"/>
  <c r="Q25" i="3"/>
  <c r="B4" i="9" s="1"/>
  <c r="Q26" i="3"/>
  <c r="B6" i="10" s="1"/>
  <c r="Q27" i="3"/>
  <c r="B5" i="2"/>
  <c r="B8" i="2"/>
  <c r="H8" i="2"/>
  <c r="H5" i="2"/>
  <c r="F6" i="2"/>
  <c r="F7" i="2"/>
  <c r="H6" i="2"/>
  <c r="F5" i="2"/>
  <c r="F4" i="2"/>
  <c r="H4" i="2"/>
  <c r="D8" i="2"/>
  <c r="B6" i="2"/>
  <c r="D6" i="2"/>
  <c r="D5" i="2"/>
  <c r="D4" i="2"/>
  <c r="B4" i="2"/>
  <c r="B8" i="9"/>
  <c r="B8" i="8"/>
  <c r="B8" i="7"/>
  <c r="B2" i="6"/>
  <c r="B6" i="4"/>
  <c r="T23" i="3"/>
  <c r="T24" i="3"/>
  <c r="T25" i="3"/>
  <c r="T26" i="3"/>
  <c r="T27" i="3"/>
  <c r="T22" i="3"/>
  <c r="O23" i="3"/>
  <c r="O24" i="3"/>
  <c r="O25" i="3"/>
  <c r="O26" i="3"/>
  <c r="O27" i="3"/>
  <c r="O22" i="3"/>
  <c r="J23" i="3"/>
  <c r="J24" i="3"/>
  <c r="J25" i="3"/>
  <c r="J26" i="3"/>
  <c r="J27" i="3"/>
  <c r="J22" i="3"/>
  <c r="E23" i="3"/>
  <c r="E24" i="3"/>
  <c r="E25" i="3"/>
  <c r="E26" i="3"/>
  <c r="E27" i="3"/>
  <c r="E22" i="3"/>
  <c r="F8" i="2"/>
  <c r="H7" i="2"/>
  <c r="D7" i="2"/>
  <c r="B7" i="2"/>
  <c r="R16" i="3" l="1"/>
  <c r="L14" i="3"/>
  <c r="H3" i="2"/>
  <c r="Q13" i="3" s="1"/>
  <c r="F3" i="2"/>
  <c r="M17" i="3" s="1"/>
  <c r="H8" i="3"/>
  <c r="D3" i="2"/>
  <c r="G13" i="3" s="1"/>
  <c r="B4" i="3"/>
  <c r="B3" i="2"/>
  <c r="C17" i="3" s="1"/>
  <c r="C11" i="10"/>
  <c r="J8" i="10" s="1"/>
  <c r="J6" i="10"/>
  <c r="J6" i="8"/>
  <c r="J5" i="10"/>
  <c r="J8" i="8"/>
  <c r="C15" i="10"/>
  <c r="J5" i="4"/>
  <c r="J6" i="4"/>
  <c r="J8" i="7"/>
  <c r="J7" i="7"/>
  <c r="J8" i="9"/>
  <c r="J5" i="8"/>
  <c r="G17" i="3"/>
  <c r="H12" i="3"/>
  <c r="R11" i="3"/>
  <c r="L12" i="3"/>
  <c r="M9" i="3"/>
  <c r="M13" i="3"/>
  <c r="L11" i="3"/>
  <c r="L15" i="3"/>
  <c r="L10" i="3"/>
  <c r="M7" i="3"/>
  <c r="L9" i="3"/>
  <c r="H15" i="3"/>
  <c r="G11" i="3"/>
  <c r="G15" i="3"/>
  <c r="B6" i="3"/>
  <c r="C12" i="3"/>
  <c r="B17" i="3"/>
  <c r="C11" i="3"/>
  <c r="B7" i="3"/>
  <c r="B11" i="3"/>
  <c r="C6" i="3"/>
  <c r="B15" i="3"/>
  <c r="R5" i="3"/>
  <c r="M5" i="3"/>
  <c r="M3" i="3"/>
  <c r="G5" i="3"/>
  <c r="C4" i="3"/>
  <c r="R3" i="3"/>
  <c r="L6" i="3"/>
  <c r="Q7" i="3"/>
  <c r="L17" i="3"/>
  <c r="M6" i="3"/>
  <c r="Q16" i="3"/>
  <c r="R7" i="3"/>
  <c r="M14" i="3"/>
  <c r="C9" i="3"/>
  <c r="G12" i="3"/>
  <c r="H6" i="3"/>
  <c r="C5" i="3"/>
  <c r="H14" i="3"/>
  <c r="C14" i="3"/>
  <c r="R17" i="3"/>
  <c r="Q3" i="3"/>
  <c r="H17" i="3"/>
  <c r="G3" i="3"/>
  <c r="C15" i="8" l="1"/>
  <c r="C15" i="4"/>
  <c r="M8" i="3"/>
  <c r="L4" i="3"/>
  <c r="Q8" i="3"/>
  <c r="R10" i="3"/>
  <c r="L3" i="3"/>
  <c r="M10" i="3"/>
  <c r="L8" i="3"/>
  <c r="L13" i="3"/>
  <c r="H10" i="3"/>
  <c r="G8" i="3"/>
  <c r="B8" i="3"/>
  <c r="C10" i="3"/>
  <c r="B13" i="3"/>
  <c r="B3" i="3"/>
  <c r="J7" i="8"/>
  <c r="C11" i="8"/>
  <c r="C11" i="9"/>
  <c r="J7" i="10"/>
  <c r="C11" i="4"/>
  <c r="Q4" i="3"/>
  <c r="Q10" i="3"/>
  <c r="R4" i="3"/>
  <c r="R14" i="3"/>
  <c r="R12" i="3"/>
  <c r="Q5" i="3"/>
  <c r="M16" i="3"/>
  <c r="L16" i="3"/>
  <c r="M15" i="3"/>
  <c r="Q15" i="3"/>
  <c r="Q17" i="3"/>
  <c r="L7" i="3"/>
  <c r="R6" i="3"/>
  <c r="Q6" i="3"/>
  <c r="M4" i="3"/>
  <c r="R9" i="3"/>
  <c r="R8" i="3"/>
  <c r="M11" i="3"/>
  <c r="Q9" i="3"/>
  <c r="Q11" i="3"/>
  <c r="L5" i="3"/>
  <c r="M12" i="3"/>
  <c r="Q14" i="3"/>
  <c r="R13" i="3"/>
  <c r="Q12" i="3"/>
  <c r="R15" i="3"/>
  <c r="C13" i="3"/>
  <c r="B12" i="3"/>
  <c r="H13" i="3"/>
  <c r="B16" i="3"/>
  <c r="C15" i="3"/>
  <c r="G16" i="3"/>
  <c r="B5" i="3"/>
  <c r="C7" i="3"/>
  <c r="H7" i="3"/>
  <c r="G6" i="3"/>
  <c r="C3" i="3"/>
  <c r="B10" i="3"/>
  <c r="G10" i="3"/>
  <c r="H9" i="3"/>
  <c r="H5" i="3"/>
  <c r="H3" i="3"/>
  <c r="H4" i="3"/>
  <c r="G7" i="3"/>
  <c r="H11" i="3"/>
  <c r="H16" i="3"/>
  <c r="G4" i="3"/>
  <c r="G9" i="3"/>
  <c r="G14" i="3"/>
  <c r="B9" i="3"/>
  <c r="B14" i="3"/>
  <c r="C8" i="3"/>
  <c r="C16" i="3"/>
</calcChain>
</file>

<file path=xl/comments1.xml><?xml version="1.0" encoding="utf-8"?>
<comments xmlns="http://schemas.openxmlformats.org/spreadsheetml/2006/main">
  <authors>
    <author>Denis Djulovic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7:11,4:11,12:10,11:8,12:10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13:11,11:8,11:7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11:1,11:7,11:8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11:5,11:6,11:3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9:11,9:11,8:11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6:11,8:11,11:8,11:13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11:7,11:8,11:4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11:9,5:11,8:11,9:11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13:11,8:11,11:4,11:8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11:9,11:8,11:3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11:6,11:6,11:8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2:11,6:11,7:11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17:15,8:11,13:11,6:11,11:7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6:11,6:11,7:11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11:5,11:4,11:7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11:4,12:10,3:11,11:7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11:8,11:3,11:7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8:11,11:7,11:9,11:5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11:7,9:11,11:8,11:8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11:2,11:4,11:2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8:11,11:9,9:11,14:12,11:7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11:9,11:5,11:4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8:11,11:4,11:4,11:8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11:5,11:8,12:10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11:9,11:5,5:11,11:9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4:11,11:6,11:5,10:12,11:9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11:4,5:11,11:6,8:11,11:7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7:11,15:13,8:11,6:11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11:6,7:11,5:11,9:11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5:11,7:11,5:11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4:11,6:11,5:11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3:11,12:10,4:11,1:11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8:11,3:11,4:11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11:5,11:7,11:6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10:12,6:11,4:11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8:11,7:11,11:6,7:11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11:7,9:11,10:12,9:11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9:11,11:7,2:11,11:5,6:11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8:11,11:9,12:10,11:5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8:11,2:11,3:11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11:9,11:8,11:8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11:4,11:5,11:3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11:2,11:2,11:4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11:8,11:3,11:8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11:6,11:6,11:3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7:11,14:12,12:10,11:7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11:9,11:8,8:11,8:11,9:11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11:3,11:2,11:3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11:5,10:12,11:7,13:15,8:11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11:3,11:6,11:6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10:12,11:7,8:11,7:11,11:3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4:11,7:11,6:11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8:11,8:11,8:11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7:11,7:11,8:11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3:11,1:11,6:11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4:11,9:11,5:11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9:11,6:11,8:11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5:11,5:11,2:11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9:11,13:15,13:15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11:5,11:6,11:9</t>
        </r>
      </text>
    </comment>
  </commentList>
</comments>
</file>

<file path=xl/comments2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10:12,6:11,11:7,3:11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11:9,11:8,13:11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11:5,11:3,11:8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11:8,5:11,7:11,11:6,11:8</t>
        </r>
      </text>
    </comment>
  </commentList>
</comments>
</file>

<file path=xl/comments3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11:8,4:11,9:11,8:11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8:11,11:3,14:12,10:12,6:11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11:7,11:9,11:9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11:7,11:8,6:11,11:8</t>
        </r>
      </text>
    </comment>
  </commentList>
</comments>
</file>

<file path=xl/comments4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5:11,5:11.11:8,3:11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11:7,11:8,4:11,11:6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11:2,11:5,11:9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11:9,7:11,6:11,6:11</t>
        </r>
      </text>
    </comment>
  </commentList>
</comments>
</file>

<file path=xl/comments5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11:7,13:11,11:7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11:8,13:15,11:6,11:8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11:4,6:11,11:7,11:6</t>
        </r>
      </text>
    </comment>
  </commentList>
</comments>
</file>

<file path=xl/comments6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9:11,9:11,11:7,11:5,11:6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3:11,4:11,6:11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5:11,11:8,4:11,1:11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9:11,8:11,11:8.13:15</t>
        </r>
      </text>
    </comment>
  </commentList>
</comments>
</file>

<file path=xl/comments7.xml><?xml version="1.0" encoding="utf-8"?>
<comments xmlns="http://schemas.openxmlformats.org/spreadsheetml/2006/main">
  <authors>
    <author>Denis Djulovic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1:3,11:3,11:9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11:7,6:11,5:11,11:9,11:5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11:8,11:9,11:8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38"/>
          </rPr>
          <t>Denis Djulovic:</t>
        </r>
        <r>
          <rPr>
            <sz val="9"/>
            <color indexed="81"/>
            <rFont val="Tahoma"/>
            <family val="2"/>
            <charset val="238"/>
          </rPr>
          <t xml:space="preserve">
4:11,6:11,11:13</t>
        </r>
      </text>
    </comment>
  </commentList>
</comments>
</file>

<file path=xl/sharedStrings.xml><?xml version="1.0" encoding="utf-8"?>
<sst xmlns="http://schemas.openxmlformats.org/spreadsheetml/2006/main" count="292" uniqueCount="120">
  <si>
    <t>Spisak igrača</t>
  </si>
  <si>
    <t>red.br.</t>
  </si>
  <si>
    <t>red.br</t>
  </si>
  <si>
    <t>Grupa A</t>
  </si>
  <si>
    <t>Grupa B</t>
  </si>
  <si>
    <t>1. kolo</t>
  </si>
  <si>
    <t>2. kolo</t>
  </si>
  <si>
    <t>3. kolo</t>
  </si>
  <si>
    <t>4. kolo</t>
  </si>
  <si>
    <t>5.kolo</t>
  </si>
  <si>
    <t>Raspored</t>
  </si>
  <si>
    <t>Rezultat</t>
  </si>
  <si>
    <t>3 mjesto</t>
  </si>
  <si>
    <t>1 mjesto</t>
  </si>
  <si>
    <t xml:space="preserve">1. </t>
  </si>
  <si>
    <t>2.</t>
  </si>
  <si>
    <t>3.</t>
  </si>
  <si>
    <t>plasman</t>
  </si>
  <si>
    <t>igrač</t>
  </si>
  <si>
    <t>Đulović Nađa</t>
  </si>
  <si>
    <t>Sudije</t>
  </si>
  <si>
    <t>Stol br</t>
  </si>
  <si>
    <t>red broj</t>
  </si>
  <si>
    <t>raspored sudija</t>
  </si>
  <si>
    <t>Muratović Adi</t>
  </si>
  <si>
    <t>Mišković Marko</t>
  </si>
  <si>
    <t>Fazlić Kerim</t>
  </si>
  <si>
    <t>Lovrić Lana</t>
  </si>
  <si>
    <t>3:0</t>
  </si>
  <si>
    <t>3:1</t>
  </si>
  <si>
    <t>3:2</t>
  </si>
  <si>
    <t>0:3</t>
  </si>
  <si>
    <t>4.</t>
  </si>
  <si>
    <t>5 mjesto</t>
  </si>
  <si>
    <t xml:space="preserve">5. </t>
  </si>
  <si>
    <t>6.</t>
  </si>
  <si>
    <t>7.</t>
  </si>
  <si>
    <t>8.</t>
  </si>
  <si>
    <t>7 mjesto</t>
  </si>
  <si>
    <t xml:space="preserve">9. </t>
  </si>
  <si>
    <t>10.</t>
  </si>
  <si>
    <t>11.</t>
  </si>
  <si>
    <t>12.</t>
  </si>
  <si>
    <t>9 mjesto</t>
  </si>
  <si>
    <t>11 mjesto</t>
  </si>
  <si>
    <t>1A</t>
  </si>
  <si>
    <t>2B</t>
  </si>
  <si>
    <t>1B</t>
  </si>
  <si>
    <t>2A</t>
  </si>
  <si>
    <t>5A</t>
  </si>
  <si>
    <t>5B</t>
  </si>
  <si>
    <t>6B</t>
  </si>
  <si>
    <t>6A</t>
  </si>
  <si>
    <t>3A</t>
  </si>
  <si>
    <t>3B</t>
  </si>
  <si>
    <t>4B</t>
  </si>
  <si>
    <t>4A</t>
  </si>
  <si>
    <t>2:3</t>
  </si>
  <si>
    <t>1:3</t>
  </si>
  <si>
    <t>Nuhanović Azra</t>
  </si>
  <si>
    <t>pobjeda</t>
  </si>
  <si>
    <t>bodovi</t>
  </si>
  <si>
    <t>porazi</t>
  </si>
  <si>
    <t>3:0 Đulović</t>
  </si>
  <si>
    <t>3:2 Đulović</t>
  </si>
  <si>
    <t>Seniori</t>
  </si>
  <si>
    <t>Seniorke</t>
  </si>
  <si>
    <t>Seniri Grupa A</t>
  </si>
  <si>
    <t>Seniori Grupa B</t>
  </si>
  <si>
    <t>Seniorke Grupa A</t>
  </si>
  <si>
    <t>Seniorke Grupa B</t>
  </si>
  <si>
    <t>Zijadić Benjamin</t>
  </si>
  <si>
    <t>Gutić Edin</t>
  </si>
  <si>
    <t>Fakić Raif</t>
  </si>
  <si>
    <t>Isabegović Amar</t>
  </si>
  <si>
    <t>Mešetović Harisa</t>
  </si>
  <si>
    <t>Zlotrg Ajna</t>
  </si>
  <si>
    <t>Cerić Emina</t>
  </si>
  <si>
    <t>Sladoje Ana</t>
  </si>
  <si>
    <t>Šenk Ljupka</t>
  </si>
  <si>
    <t>Lovrić Ema</t>
  </si>
  <si>
    <t>Gnjatić Marija</t>
  </si>
  <si>
    <t>Mrđen Jelena</t>
  </si>
  <si>
    <t>Husaković Lamija</t>
  </si>
  <si>
    <t>Osmić Adna</t>
  </si>
  <si>
    <t>Majkić Vanja</t>
  </si>
  <si>
    <t>Kanlić Aron</t>
  </si>
  <si>
    <t>Kahrimanović Edin</t>
  </si>
  <si>
    <t>Bjelajac Bojan</t>
  </si>
  <si>
    <t>Vesović Nikša</t>
  </si>
  <si>
    <t>Hanić Azur</t>
  </si>
  <si>
    <t>Grupa B Seniori</t>
  </si>
  <si>
    <t>Grupa A Seniori</t>
  </si>
  <si>
    <t>Grupa A Seniorke</t>
  </si>
  <si>
    <t>Grupa B Seniorke</t>
  </si>
  <si>
    <t>Maglić Kamer</t>
  </si>
  <si>
    <t>Salko Habul</t>
  </si>
  <si>
    <t>Samir hrvanović</t>
  </si>
  <si>
    <t>Refik Selesković</t>
  </si>
  <si>
    <t>3:0 Husaković</t>
  </si>
  <si>
    <t>3:0 Vesović</t>
  </si>
  <si>
    <t>3:0 Mešetović</t>
  </si>
  <si>
    <t>3:1 Sladoje</t>
  </si>
  <si>
    <t>3:1 Cerić</t>
  </si>
  <si>
    <t>3:2 Lovrić</t>
  </si>
  <si>
    <t>3:0 Gutić</t>
  </si>
  <si>
    <t>3:0 Majkić</t>
  </si>
  <si>
    <t>3:1 Maglić</t>
  </si>
  <si>
    <t>3:0 Kanlić</t>
  </si>
  <si>
    <t>3:1 Fakić</t>
  </si>
  <si>
    <t>3:0 Sladoje</t>
  </si>
  <si>
    <t>3:1 Kahrimanović</t>
  </si>
  <si>
    <t xml:space="preserve">       wo</t>
  </si>
  <si>
    <t>Zlotrg</t>
  </si>
  <si>
    <t>3:1 Muratović</t>
  </si>
  <si>
    <t>3:1 Fazlić</t>
  </si>
  <si>
    <t>3:1 Mrđen</t>
  </si>
  <si>
    <t>3:1 Mešetović</t>
  </si>
  <si>
    <t>3:2 Zijadić</t>
  </si>
  <si>
    <t>3:2 Kanlić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</si>
</sst>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10" xfId="0" applyBorder="1"/>
    <xf numFmtId="0" fontId="0" fillId="0" borderId="10" xfId="0" applyFill="1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1" xfId="0" applyNumberFormat="1" applyBorder="1"/>
    <xf numFmtId="49" fontId="0" fillId="0" borderId="8" xfId="0" applyNumberFormat="1" applyBorder="1"/>
    <xf numFmtId="49" fontId="0" fillId="0" borderId="10" xfId="0" applyNumberFormat="1" applyBorder="1"/>
    <xf numFmtId="49" fontId="0" fillId="0" borderId="0" xfId="0" applyNumberFormat="1"/>
    <xf numFmtId="0" fontId="0" fillId="2" borderId="1" xfId="0" applyFill="1" applyBorder="1"/>
    <xf numFmtId="0" fontId="0" fillId="2" borderId="8" xfId="0" applyFill="1" applyBorder="1"/>
    <xf numFmtId="0" fontId="0" fillId="2" borderId="10" xfId="0" applyFill="1" applyBorder="1"/>
    <xf numFmtId="0" fontId="0" fillId="0" borderId="16" xfId="0" applyBorder="1"/>
    <xf numFmtId="0" fontId="0" fillId="0" borderId="17" xfId="0" applyBorder="1"/>
    <xf numFmtId="0" fontId="1" fillId="0" borderId="5" xfId="0" applyFont="1" applyBorder="1"/>
    <xf numFmtId="0" fontId="1" fillId="0" borderId="7" xfId="0" applyFont="1" applyBorder="1"/>
    <xf numFmtId="0" fontId="0" fillId="0" borderId="22" xfId="0" applyBorder="1"/>
    <xf numFmtId="0" fontId="1" fillId="0" borderId="21" xfId="0" applyFont="1" applyBorder="1"/>
    <xf numFmtId="0" fontId="0" fillId="5" borderId="1" xfId="0" applyFill="1" applyBorder="1"/>
    <xf numFmtId="0" fontId="1" fillId="5" borderId="23" xfId="0" applyFont="1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5" xfId="0" applyFill="1" applyBorder="1"/>
    <xf numFmtId="0" fontId="0" fillId="5" borderId="16" xfId="0" applyFill="1" applyBorder="1"/>
    <xf numFmtId="0" fontId="0" fillId="5" borderId="6" xfId="0" applyFill="1" applyBorder="1"/>
    <xf numFmtId="0" fontId="0" fillId="2" borderId="0" xfId="0" applyFill="1"/>
    <xf numFmtId="0" fontId="0" fillId="0" borderId="26" xfId="0" applyBorder="1"/>
    <xf numFmtId="0" fontId="0" fillId="0" borderId="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27886</xdr:colOff>
      <xdr:row>12</xdr:row>
      <xdr:rowOff>114009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538400-CAB2-1BE2-FBE2-83D67D744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14286" cy="23238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1"/>
    </sheetView>
  </sheetViews>
  <sheetFormatPr defaultRowHeight="13.8"/>
  <cols>
    <col min="2" max="2" width="15.59765625" bestFit="1" customWidth="1"/>
    <col min="4" max="4" width="14.796875" bestFit="1" customWidth="1"/>
  </cols>
  <sheetData>
    <row r="1" spans="1:4">
      <c r="A1" s="38" t="s">
        <v>0</v>
      </c>
      <c r="B1" s="38"/>
      <c r="C1" s="38"/>
      <c r="D1" s="38"/>
    </row>
    <row r="2" spans="1:4">
      <c r="A2" s="1" t="s">
        <v>1</v>
      </c>
      <c r="B2" s="1" t="s">
        <v>65</v>
      </c>
      <c r="C2" s="1" t="s">
        <v>2</v>
      </c>
      <c r="D2" s="1" t="s">
        <v>66</v>
      </c>
    </row>
    <row r="3" spans="1:4">
      <c r="A3" s="1">
        <v>1</v>
      </c>
      <c r="B3" s="1" t="s">
        <v>71</v>
      </c>
      <c r="C3" s="1">
        <v>1</v>
      </c>
      <c r="D3" s="1" t="s">
        <v>75</v>
      </c>
    </row>
    <row r="4" spans="1:4">
      <c r="A4" s="1">
        <v>2</v>
      </c>
      <c r="B4" s="1" t="s">
        <v>72</v>
      </c>
      <c r="C4" s="1">
        <v>2</v>
      </c>
      <c r="D4" s="1" t="s">
        <v>76</v>
      </c>
    </row>
    <row r="5" spans="1:4">
      <c r="A5" s="1">
        <v>3</v>
      </c>
      <c r="B5" s="1" t="s">
        <v>73</v>
      </c>
      <c r="C5" s="1">
        <v>3</v>
      </c>
      <c r="D5" s="1" t="s">
        <v>77</v>
      </c>
    </row>
    <row r="6" spans="1:4">
      <c r="A6" s="1">
        <v>4</v>
      </c>
      <c r="B6" s="1" t="s">
        <v>74</v>
      </c>
      <c r="C6" s="1">
        <v>4</v>
      </c>
      <c r="D6" s="1" t="s">
        <v>78</v>
      </c>
    </row>
    <row r="7" spans="1:4">
      <c r="A7" s="1">
        <v>5</v>
      </c>
      <c r="B7" s="1" t="s">
        <v>26</v>
      </c>
      <c r="C7" s="1">
        <v>5</v>
      </c>
      <c r="D7" s="1" t="s">
        <v>79</v>
      </c>
    </row>
    <row r="8" spans="1:4">
      <c r="A8" s="1">
        <v>6</v>
      </c>
      <c r="B8" s="1" t="s">
        <v>86</v>
      </c>
      <c r="C8" s="1">
        <v>6</v>
      </c>
      <c r="D8" s="1" t="s">
        <v>80</v>
      </c>
    </row>
    <row r="9" spans="1:4">
      <c r="A9" s="1">
        <v>7</v>
      </c>
      <c r="B9" s="1" t="s">
        <v>87</v>
      </c>
      <c r="C9" s="1">
        <v>7</v>
      </c>
      <c r="D9" s="1" t="s">
        <v>81</v>
      </c>
    </row>
    <row r="10" spans="1:4">
      <c r="A10" s="1">
        <v>8</v>
      </c>
      <c r="B10" s="1" t="s">
        <v>88</v>
      </c>
      <c r="C10" s="1">
        <v>8</v>
      </c>
      <c r="D10" s="1" t="s">
        <v>82</v>
      </c>
    </row>
    <row r="11" spans="1:4">
      <c r="A11" s="1">
        <v>9</v>
      </c>
      <c r="B11" s="1" t="s">
        <v>89</v>
      </c>
      <c r="C11" s="1">
        <v>9</v>
      </c>
      <c r="D11" s="1" t="s">
        <v>83</v>
      </c>
    </row>
    <row r="12" spans="1:4">
      <c r="A12" s="1">
        <v>10</v>
      </c>
      <c r="B12" s="1" t="s">
        <v>90</v>
      </c>
      <c r="C12" s="1">
        <v>10</v>
      </c>
      <c r="D12" s="1" t="s">
        <v>19</v>
      </c>
    </row>
    <row r="13" spans="1:4">
      <c r="A13" s="1">
        <v>11</v>
      </c>
      <c r="B13" s="1" t="s">
        <v>24</v>
      </c>
      <c r="C13" s="1">
        <v>11</v>
      </c>
      <c r="D13" s="1" t="s">
        <v>84</v>
      </c>
    </row>
    <row r="14" spans="1:4">
      <c r="A14" s="1">
        <v>12</v>
      </c>
      <c r="B14" s="1" t="s">
        <v>95</v>
      </c>
      <c r="C14" s="1">
        <v>12</v>
      </c>
      <c r="D14" s="1" t="s">
        <v>85</v>
      </c>
    </row>
  </sheetData>
  <mergeCells count="1"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defaultRowHeight="13.8"/>
  <cols>
    <col min="2" max="2" width="13.296875" bestFit="1" customWidth="1"/>
  </cols>
  <sheetData>
    <row r="1" spans="1:3">
      <c r="A1" s="38" t="s">
        <v>23</v>
      </c>
      <c r="B1" s="38"/>
      <c r="C1" s="38"/>
    </row>
    <row r="2" spans="1:3">
      <c r="A2" s="1" t="s">
        <v>22</v>
      </c>
      <c r="B2" s="1" t="s">
        <v>20</v>
      </c>
      <c r="C2" s="1" t="s">
        <v>21</v>
      </c>
    </row>
    <row r="3" spans="1:3">
      <c r="A3" s="1">
        <v>1</v>
      </c>
      <c r="B3" s="1" t="s">
        <v>25</v>
      </c>
      <c r="C3" s="1">
        <v>1</v>
      </c>
    </row>
    <row r="4" spans="1:3">
      <c r="A4" s="1">
        <v>2</v>
      </c>
      <c r="B4" s="1" t="s">
        <v>96</v>
      </c>
      <c r="C4" s="1">
        <v>4</v>
      </c>
    </row>
    <row r="5" spans="1:3">
      <c r="A5" s="1">
        <v>3</v>
      </c>
      <c r="B5" s="1" t="s">
        <v>97</v>
      </c>
      <c r="C5" s="1">
        <v>2</v>
      </c>
    </row>
    <row r="6" spans="1:3">
      <c r="A6" s="1">
        <v>4</v>
      </c>
      <c r="B6" s="1" t="s">
        <v>98</v>
      </c>
      <c r="C6" s="1">
        <v>3</v>
      </c>
    </row>
    <row r="7" spans="1:3">
      <c r="A7" s="1">
        <v>5</v>
      </c>
      <c r="B7" s="1" t="s">
        <v>27</v>
      </c>
      <c r="C7" s="1">
        <v>5</v>
      </c>
    </row>
    <row r="8" spans="1:3">
      <c r="A8" s="1">
        <v>6</v>
      </c>
      <c r="B8" s="1" t="s">
        <v>59</v>
      </c>
      <c r="C8" s="1">
        <v>6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D1"/>
    </sheetView>
  </sheetViews>
  <sheetFormatPr defaultRowHeight="13.8"/>
  <cols>
    <col min="2" max="2" width="14.19921875" bestFit="1" customWidth="1"/>
    <col min="3" max="3" width="7.19921875" customWidth="1"/>
    <col min="4" max="4" width="15.59765625" bestFit="1" customWidth="1"/>
    <col min="5" max="5" width="8.09765625" customWidth="1"/>
    <col min="6" max="6" width="13.3984375" bestFit="1" customWidth="1"/>
    <col min="8" max="8" width="15" bestFit="1" customWidth="1"/>
  </cols>
  <sheetData>
    <row r="1" spans="1:8">
      <c r="A1" s="39" t="s">
        <v>65</v>
      </c>
      <c r="B1" s="40"/>
      <c r="C1" s="40"/>
      <c r="D1" s="41"/>
      <c r="E1" s="42" t="s">
        <v>66</v>
      </c>
      <c r="F1" s="43"/>
      <c r="G1" s="43"/>
      <c r="H1" s="44"/>
    </row>
    <row r="2" spans="1:8">
      <c r="A2" s="33"/>
      <c r="B2" s="28" t="s">
        <v>3</v>
      </c>
      <c r="C2" s="28"/>
      <c r="D2" s="34" t="s">
        <v>4</v>
      </c>
      <c r="E2" s="33"/>
      <c r="F2" s="28" t="s">
        <v>3</v>
      </c>
      <c r="G2" s="28"/>
      <c r="H2" s="35" t="s">
        <v>4</v>
      </c>
    </row>
    <row r="3" spans="1:8">
      <c r="A3" s="2">
        <v>1</v>
      </c>
      <c r="B3" s="1" t="str">
        <f>'Spisak igrača'!B3</f>
        <v>Zijadić Benjamin</v>
      </c>
      <c r="C3" s="1">
        <v>1</v>
      </c>
      <c r="D3" s="22" t="str">
        <f>'Spisak igrača'!B4</f>
        <v>Gutić Edin</v>
      </c>
      <c r="E3" s="2">
        <v>1</v>
      </c>
      <c r="F3" s="1" t="str">
        <f>'Spisak igrača'!D3</f>
        <v>Mešetović Harisa</v>
      </c>
      <c r="G3" s="1">
        <v>1</v>
      </c>
      <c r="H3" s="3" t="str">
        <f>'Spisak igrača'!D4</f>
        <v>Zlotrg Ajna</v>
      </c>
    </row>
    <row r="4" spans="1:8">
      <c r="A4" s="2">
        <v>2</v>
      </c>
      <c r="B4" s="1" t="str">
        <f>'Spisak igrača'!B7</f>
        <v>Fazlić Kerim</v>
      </c>
      <c r="C4" s="1">
        <v>2</v>
      </c>
      <c r="D4" s="22" t="str">
        <f>'Spisak igrača'!B8</f>
        <v>Kanlić Aron</v>
      </c>
      <c r="E4" s="2">
        <v>2</v>
      </c>
      <c r="F4" s="1" t="str">
        <f>'Spisak igrača'!D8</f>
        <v>Lovrić Ema</v>
      </c>
      <c r="G4" s="1">
        <v>2</v>
      </c>
      <c r="H4" s="3" t="str">
        <f>'Spisak igrača'!D7</f>
        <v>Šenk Ljupka</v>
      </c>
    </row>
    <row r="5" spans="1:8">
      <c r="A5" s="2">
        <v>3</v>
      </c>
      <c r="B5" s="1" t="str">
        <f>'Spisak igrača'!B13</f>
        <v>Muratović Adi</v>
      </c>
      <c r="C5" s="1">
        <v>3</v>
      </c>
      <c r="D5" s="22" t="str">
        <f>'Spisak igrača'!B9</f>
        <v>Kahrimanović Edin</v>
      </c>
      <c r="E5" s="2">
        <v>3</v>
      </c>
      <c r="F5" s="1" t="str">
        <f>'Spisak igrača'!D9</f>
        <v>Gnjatić Marija</v>
      </c>
      <c r="G5" s="1">
        <v>3</v>
      </c>
      <c r="H5" s="3" t="str">
        <f>'Spisak igrača'!D13</f>
        <v>Osmić Adna</v>
      </c>
    </row>
    <row r="6" spans="1:8">
      <c r="A6" s="2">
        <v>4</v>
      </c>
      <c r="B6" s="1" t="str">
        <f>'Spisak igrača'!B12</f>
        <v>Hanić Azur</v>
      </c>
      <c r="C6" s="1">
        <v>4</v>
      </c>
      <c r="D6" s="22" t="str">
        <f>'Spisak igrača'!B11</f>
        <v>Vesović Nikša</v>
      </c>
      <c r="E6" s="2">
        <v>4</v>
      </c>
      <c r="F6" s="1" t="str">
        <f>'Spisak igrača'!D14</f>
        <v>Majkić Vanja</v>
      </c>
      <c r="G6" s="1">
        <v>4</v>
      </c>
      <c r="H6" s="3" t="str">
        <f>'Spisak igrača'!D11</f>
        <v>Husaković Lamija</v>
      </c>
    </row>
    <row r="7" spans="1:8">
      <c r="A7" s="2">
        <v>5</v>
      </c>
      <c r="B7" s="1" t="str">
        <f>'Spisak igrača'!B6</f>
        <v>Isabegović Amar</v>
      </c>
      <c r="C7" s="1">
        <v>5</v>
      </c>
      <c r="D7" s="22" t="str">
        <f>'Spisak igrača'!B5</f>
        <v>Fakić Raif</v>
      </c>
      <c r="E7" s="2">
        <v>5</v>
      </c>
      <c r="F7" s="1" t="str">
        <f>'Spisak igrača'!D12</f>
        <v>Đulović Nađa</v>
      </c>
      <c r="G7" s="1">
        <v>5</v>
      </c>
      <c r="H7" s="3" t="str">
        <f>'Spisak igrača'!D5</f>
        <v>Cerić Emina</v>
      </c>
    </row>
    <row r="8" spans="1:8" ht="14.4" thickBot="1">
      <c r="A8" s="4">
        <v>6</v>
      </c>
      <c r="B8" s="5" t="str">
        <f>'Spisak igrača'!B10</f>
        <v>Bjelajac Bojan</v>
      </c>
      <c r="C8" s="5">
        <v>6</v>
      </c>
      <c r="D8" s="23" t="str">
        <f>'Spisak igrača'!B14</f>
        <v>Maglić Kamer</v>
      </c>
      <c r="E8" s="4">
        <v>6</v>
      </c>
      <c r="F8" s="5" t="str">
        <f>'Spisak igrača'!D6</f>
        <v>Sladoje Ana</v>
      </c>
      <c r="G8" s="5">
        <v>6</v>
      </c>
      <c r="H8" s="6" t="str">
        <f>'Spisak igrača'!D10</f>
        <v>Mrđen Jelena</v>
      </c>
    </row>
  </sheetData>
  <mergeCells count="2">
    <mergeCell ref="A1:D1"/>
    <mergeCell ref="E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zoomScaleNormal="100" workbookViewId="0">
      <selection sqref="A1:D1"/>
    </sheetView>
  </sheetViews>
  <sheetFormatPr defaultRowHeight="13.8"/>
  <cols>
    <col min="2" max="3" width="14.19921875" bestFit="1" customWidth="1"/>
    <col min="7" max="8" width="15.59765625" bestFit="1" customWidth="1"/>
    <col min="12" max="13" width="14.796875" bestFit="1" customWidth="1"/>
    <col min="17" max="18" width="15" bestFit="1" customWidth="1"/>
  </cols>
  <sheetData>
    <row r="1" spans="1:19">
      <c r="A1" s="53" t="s">
        <v>67</v>
      </c>
      <c r="B1" s="53"/>
      <c r="C1" s="53"/>
      <c r="D1" s="53"/>
      <c r="F1" s="53" t="s">
        <v>68</v>
      </c>
      <c r="G1" s="53"/>
      <c r="H1" s="53"/>
      <c r="I1" s="53"/>
      <c r="K1" s="51" t="s">
        <v>69</v>
      </c>
      <c r="L1" s="51"/>
      <c r="M1" s="51"/>
      <c r="N1" s="51"/>
      <c r="P1" s="51" t="s">
        <v>70</v>
      </c>
      <c r="Q1" s="51"/>
      <c r="R1" s="51"/>
      <c r="S1" s="51"/>
    </row>
    <row r="2" spans="1:19">
      <c r="A2" s="52" t="s">
        <v>10</v>
      </c>
      <c r="B2" s="52"/>
      <c r="C2" s="52"/>
      <c r="D2" s="28" t="s">
        <v>11</v>
      </c>
      <c r="F2" s="52" t="s">
        <v>10</v>
      </c>
      <c r="G2" s="52"/>
      <c r="H2" s="52"/>
      <c r="I2" s="28" t="s">
        <v>11</v>
      </c>
      <c r="K2" s="52" t="s">
        <v>10</v>
      </c>
      <c r="L2" s="52"/>
      <c r="M2" s="52"/>
      <c r="N2" s="28" t="s">
        <v>11</v>
      </c>
      <c r="P2" s="52" t="s">
        <v>10</v>
      </c>
      <c r="Q2" s="52"/>
      <c r="R2" s="52"/>
      <c r="S2" s="28" t="s">
        <v>11</v>
      </c>
    </row>
    <row r="3" spans="1:19">
      <c r="A3" s="1" t="s">
        <v>5</v>
      </c>
      <c r="B3" s="19" t="str">
        <f>Grupe!B3</f>
        <v>Zijadić Benjamin</v>
      </c>
      <c r="C3" s="19" t="str">
        <f>Grupe!B8</f>
        <v>Bjelajac Bojan</v>
      </c>
      <c r="D3" s="15" t="s">
        <v>30</v>
      </c>
      <c r="F3" s="1" t="s">
        <v>5</v>
      </c>
      <c r="G3" s="19" t="str">
        <f>Grupe!D3</f>
        <v>Gutić Edin</v>
      </c>
      <c r="H3" s="19" t="str">
        <f>Grupe!D8</f>
        <v>Maglić Kamer</v>
      </c>
      <c r="I3" s="15" t="s">
        <v>28</v>
      </c>
      <c r="K3" s="1" t="s">
        <v>5</v>
      </c>
      <c r="L3" s="19" t="str">
        <f>Grupe!F3</f>
        <v>Mešetović Harisa</v>
      </c>
      <c r="M3" s="19" t="str">
        <f>Grupe!F8</f>
        <v>Sladoje Ana</v>
      </c>
      <c r="N3" s="15" t="s">
        <v>28</v>
      </c>
      <c r="P3" s="1" t="s">
        <v>5</v>
      </c>
      <c r="Q3" s="19" t="str">
        <f>Grupe!H3</f>
        <v>Zlotrg Ajna</v>
      </c>
      <c r="R3" s="19" t="str">
        <f>Grupe!H8</f>
        <v>Mrđen Jelena</v>
      </c>
      <c r="S3" s="15" t="s">
        <v>28</v>
      </c>
    </row>
    <row r="4" spans="1:19">
      <c r="A4" s="1" t="s">
        <v>5</v>
      </c>
      <c r="B4" s="19" t="str">
        <f>Grupe!B4</f>
        <v>Fazlić Kerim</v>
      </c>
      <c r="C4" s="19" t="str">
        <f>Grupe!B7</f>
        <v>Isabegović Amar</v>
      </c>
      <c r="D4" s="15" t="s">
        <v>31</v>
      </c>
      <c r="F4" s="1" t="s">
        <v>5</v>
      </c>
      <c r="G4" s="19" t="str">
        <f>Grupe!D4</f>
        <v>Kanlić Aron</v>
      </c>
      <c r="H4" s="19" t="str">
        <f>Grupe!D7</f>
        <v>Fakić Raif</v>
      </c>
      <c r="I4" s="15" t="s">
        <v>58</v>
      </c>
      <c r="K4" s="7" t="s">
        <v>5</v>
      </c>
      <c r="L4" s="19" t="str">
        <f>Grupe!F4</f>
        <v>Lovrić Ema</v>
      </c>
      <c r="M4" s="19" t="str">
        <f>Grupe!F7</f>
        <v>Đulović Nađa</v>
      </c>
      <c r="N4" s="15" t="s">
        <v>28</v>
      </c>
      <c r="P4" s="1" t="s">
        <v>5</v>
      </c>
      <c r="Q4" s="19" t="str">
        <f>Grupe!H4</f>
        <v>Šenk Ljupka</v>
      </c>
      <c r="R4" s="19" t="str">
        <f>Grupe!H7</f>
        <v>Cerić Emina</v>
      </c>
      <c r="S4" s="15" t="s">
        <v>58</v>
      </c>
    </row>
    <row r="5" spans="1:19" ht="14.4" thickBot="1">
      <c r="A5" s="5" t="s">
        <v>5</v>
      </c>
      <c r="B5" s="20" t="str">
        <f>Grupe!B5</f>
        <v>Muratović Adi</v>
      </c>
      <c r="C5" s="20" t="str">
        <f>Grupe!B6</f>
        <v>Hanić Azur</v>
      </c>
      <c r="D5" s="16" t="s">
        <v>29</v>
      </c>
      <c r="F5" s="5" t="s">
        <v>5</v>
      </c>
      <c r="G5" s="20" t="str">
        <f>Grupe!D5</f>
        <v>Kahrimanović Edin</v>
      </c>
      <c r="H5" s="20" t="str">
        <f>Grupe!D6</f>
        <v>Vesović Nikša</v>
      </c>
      <c r="I5" s="16" t="s">
        <v>28</v>
      </c>
      <c r="K5" s="5" t="s">
        <v>5</v>
      </c>
      <c r="L5" s="20" t="str">
        <f>Grupe!F5</f>
        <v>Gnjatić Marija</v>
      </c>
      <c r="M5" s="20" t="str">
        <f>Grupe!F6</f>
        <v>Majkić Vanja</v>
      </c>
      <c r="N5" s="16" t="s">
        <v>28</v>
      </c>
      <c r="P5" s="5" t="s">
        <v>5</v>
      </c>
      <c r="Q5" s="20" t="str">
        <f>Grupe!H5</f>
        <v>Osmić Adna</v>
      </c>
      <c r="R5" s="20" t="str">
        <f>Grupe!H6</f>
        <v>Husaković Lamija</v>
      </c>
      <c r="S5" s="16" t="s">
        <v>31</v>
      </c>
    </row>
    <row r="6" spans="1:19">
      <c r="A6" s="8" t="s">
        <v>6</v>
      </c>
      <c r="B6" s="21" t="str">
        <f>Grupe!B8</f>
        <v>Bjelajac Bojan</v>
      </c>
      <c r="C6" s="21" t="str">
        <f>Grupe!B6</f>
        <v>Hanić Azur</v>
      </c>
      <c r="D6" s="17" t="s">
        <v>30</v>
      </c>
      <c r="F6" s="8" t="s">
        <v>6</v>
      </c>
      <c r="G6" s="21" t="str">
        <f>Grupe!D8</f>
        <v>Maglić Kamer</v>
      </c>
      <c r="H6" s="21" t="str">
        <f>Grupe!D6</f>
        <v>Vesović Nikša</v>
      </c>
      <c r="I6" s="17" t="s">
        <v>31</v>
      </c>
      <c r="K6" s="9" t="s">
        <v>6</v>
      </c>
      <c r="L6" s="21" t="str">
        <f>Grupe!F8</f>
        <v>Sladoje Ana</v>
      </c>
      <c r="M6" s="21" t="str">
        <f>Grupe!F6</f>
        <v>Majkić Vanja</v>
      </c>
      <c r="N6" s="17" t="s">
        <v>28</v>
      </c>
      <c r="P6" s="8" t="s">
        <v>6</v>
      </c>
      <c r="Q6" s="21" t="str">
        <f>Grupe!H8</f>
        <v>Mrđen Jelena</v>
      </c>
      <c r="R6" s="21" t="str">
        <f>Grupe!H6</f>
        <v>Husaković Lamija</v>
      </c>
      <c r="S6" s="17" t="s">
        <v>29</v>
      </c>
    </row>
    <row r="7" spans="1:19">
      <c r="A7" s="1" t="s">
        <v>6</v>
      </c>
      <c r="B7" s="19" t="str">
        <f>Grupe!B7</f>
        <v>Isabegović Amar</v>
      </c>
      <c r="C7" s="19" t="str">
        <f>Grupe!B5</f>
        <v>Muratović Adi</v>
      </c>
      <c r="D7" s="15" t="s">
        <v>28</v>
      </c>
      <c r="F7" s="1" t="s">
        <v>6</v>
      </c>
      <c r="G7" s="19" t="str">
        <f>Grupe!D7</f>
        <v>Fakić Raif</v>
      </c>
      <c r="H7" s="19" t="str">
        <f>Grupe!D5</f>
        <v>Kahrimanović Edin</v>
      </c>
      <c r="I7" s="15" t="s">
        <v>29</v>
      </c>
      <c r="K7" s="1" t="s">
        <v>6</v>
      </c>
      <c r="L7" s="19" t="str">
        <f>Grupe!F7</f>
        <v>Đulović Nađa</v>
      </c>
      <c r="M7" s="19" t="str">
        <f>Grupe!F5</f>
        <v>Gnjatić Marija</v>
      </c>
      <c r="N7" s="15" t="s">
        <v>29</v>
      </c>
      <c r="P7" s="1" t="s">
        <v>6</v>
      </c>
      <c r="Q7" s="19" t="str">
        <f>Grupe!H7</f>
        <v>Cerić Emina</v>
      </c>
      <c r="R7" s="19" t="str">
        <f>Grupe!H5</f>
        <v>Osmić Adna</v>
      </c>
      <c r="S7" s="15" t="s">
        <v>28</v>
      </c>
    </row>
    <row r="8" spans="1:19" ht="14.4" thickBot="1">
      <c r="A8" s="5" t="s">
        <v>6</v>
      </c>
      <c r="B8" s="20" t="str">
        <f>Grupe!B3</f>
        <v>Zijadić Benjamin</v>
      </c>
      <c r="C8" s="20" t="str">
        <f>Grupe!B4</f>
        <v>Fazlić Kerim</v>
      </c>
      <c r="D8" s="16" t="s">
        <v>30</v>
      </c>
      <c r="F8" s="5" t="s">
        <v>6</v>
      </c>
      <c r="G8" s="20" t="str">
        <f>Grupe!D3</f>
        <v>Gutić Edin</v>
      </c>
      <c r="H8" s="20" t="str">
        <f>Grupe!D4</f>
        <v>Kanlić Aron</v>
      </c>
      <c r="I8" s="16" t="s">
        <v>28</v>
      </c>
      <c r="K8" s="5" t="s">
        <v>6</v>
      </c>
      <c r="L8" s="20" t="str">
        <f>Grupe!F3</f>
        <v>Mešetović Harisa</v>
      </c>
      <c r="M8" s="20" t="str">
        <f>Grupe!F4</f>
        <v>Lovrić Ema</v>
      </c>
      <c r="N8" s="16" t="s">
        <v>29</v>
      </c>
      <c r="P8" s="10" t="s">
        <v>6</v>
      </c>
      <c r="Q8" s="20" t="str">
        <f>Grupe!H3</f>
        <v>Zlotrg Ajna</v>
      </c>
      <c r="R8" s="20" t="str">
        <f>Grupe!H4</f>
        <v>Šenk Ljupka</v>
      </c>
      <c r="S8" s="16" t="s">
        <v>28</v>
      </c>
    </row>
    <row r="9" spans="1:19">
      <c r="A9" s="8" t="s">
        <v>7</v>
      </c>
      <c r="B9" s="21" t="str">
        <f>Grupe!B4</f>
        <v>Fazlić Kerim</v>
      </c>
      <c r="C9" s="21" t="str">
        <f>Grupe!B8</f>
        <v>Bjelajac Bojan</v>
      </c>
      <c r="D9" s="17" t="s">
        <v>29</v>
      </c>
      <c r="F9" s="8" t="s">
        <v>7</v>
      </c>
      <c r="G9" s="21" t="str">
        <f>Grupe!D4</f>
        <v>Kanlić Aron</v>
      </c>
      <c r="H9" s="21" t="str">
        <f>Grupe!D8</f>
        <v>Maglić Kamer</v>
      </c>
      <c r="I9" s="17" t="s">
        <v>30</v>
      </c>
      <c r="K9" s="8" t="s">
        <v>7</v>
      </c>
      <c r="L9" s="21" t="str">
        <f>Grupe!F4</f>
        <v>Lovrić Ema</v>
      </c>
      <c r="M9" s="21" t="str">
        <f>Grupe!F8</f>
        <v>Sladoje Ana</v>
      </c>
      <c r="N9" s="17" t="s">
        <v>30</v>
      </c>
      <c r="P9" s="8" t="s">
        <v>7</v>
      </c>
      <c r="Q9" s="21" t="str">
        <f>Grupe!H4</f>
        <v>Šenk Ljupka</v>
      </c>
      <c r="R9" s="21" t="str">
        <f>Grupe!H8</f>
        <v>Mrđen Jelena</v>
      </c>
      <c r="S9" s="17" t="s">
        <v>58</v>
      </c>
    </row>
    <row r="10" spans="1:19">
      <c r="A10" s="1" t="s">
        <v>7</v>
      </c>
      <c r="B10" s="19" t="str">
        <f>Grupe!B5</f>
        <v>Muratović Adi</v>
      </c>
      <c r="C10" s="19" t="str">
        <f>Grupe!B3</f>
        <v>Zijadić Benjamin</v>
      </c>
      <c r="D10" s="15" t="s">
        <v>58</v>
      </c>
      <c r="F10" s="1" t="s">
        <v>7</v>
      </c>
      <c r="G10" s="19" t="str">
        <f>Grupe!D5</f>
        <v>Kahrimanović Edin</v>
      </c>
      <c r="H10" s="19" t="str">
        <f>Grupe!D3</f>
        <v>Gutić Edin</v>
      </c>
      <c r="I10" s="15" t="s">
        <v>31</v>
      </c>
      <c r="K10" s="7" t="s">
        <v>7</v>
      </c>
      <c r="L10" s="19" t="str">
        <f>Grupe!F5</f>
        <v>Gnjatić Marija</v>
      </c>
      <c r="M10" s="19" t="str">
        <f>Grupe!F3</f>
        <v>Mešetović Harisa</v>
      </c>
      <c r="N10" s="15" t="s">
        <v>31</v>
      </c>
      <c r="P10" s="1" t="s">
        <v>7</v>
      </c>
      <c r="Q10" s="19" t="str">
        <f>Grupe!H5</f>
        <v>Osmić Adna</v>
      </c>
      <c r="R10" s="19" t="str">
        <f>Grupe!H3</f>
        <v>Zlotrg Ajna</v>
      </c>
      <c r="S10" s="15" t="s">
        <v>58</v>
      </c>
    </row>
    <row r="11" spans="1:19" ht="14.4" thickBot="1">
      <c r="A11" s="5" t="s">
        <v>7</v>
      </c>
      <c r="B11" s="20" t="str">
        <f>Grupe!B6</f>
        <v>Hanić Azur</v>
      </c>
      <c r="C11" s="20" t="str">
        <f>Grupe!B7</f>
        <v>Isabegović Amar</v>
      </c>
      <c r="D11" s="16" t="s">
        <v>31</v>
      </c>
      <c r="F11" s="5" t="s">
        <v>7</v>
      </c>
      <c r="G11" s="20" t="str">
        <f>Grupe!D6</f>
        <v>Vesović Nikša</v>
      </c>
      <c r="H11" s="20" t="str">
        <f>Grupe!D7</f>
        <v>Fakić Raif</v>
      </c>
      <c r="I11" s="16" t="s">
        <v>28</v>
      </c>
      <c r="K11" s="5" t="s">
        <v>7</v>
      </c>
      <c r="L11" s="20" t="str">
        <f>Grupe!F6</f>
        <v>Majkić Vanja</v>
      </c>
      <c r="M11" s="20" t="str">
        <f>Grupe!F7</f>
        <v>Đulović Nađa</v>
      </c>
      <c r="N11" s="16" t="s">
        <v>31</v>
      </c>
      <c r="P11" s="10" t="s">
        <v>7</v>
      </c>
      <c r="Q11" s="20" t="str">
        <f>Grupe!H6</f>
        <v>Husaković Lamija</v>
      </c>
      <c r="R11" s="20" t="str">
        <f>Grupe!H7</f>
        <v>Cerić Emina</v>
      </c>
      <c r="S11" s="16" t="s">
        <v>58</v>
      </c>
    </row>
    <row r="12" spans="1:19">
      <c r="A12" s="8" t="s">
        <v>8</v>
      </c>
      <c r="B12" s="21" t="str">
        <f>Grupe!B8</f>
        <v>Bjelajac Bojan</v>
      </c>
      <c r="C12" s="21" t="str">
        <f>Grupe!B7</f>
        <v>Isabegović Amar</v>
      </c>
      <c r="D12" s="17" t="s">
        <v>58</v>
      </c>
      <c r="F12" s="8" t="s">
        <v>8</v>
      </c>
      <c r="G12" s="21" t="str">
        <f>Grupe!D8</f>
        <v>Maglić Kamer</v>
      </c>
      <c r="H12" s="21" t="str">
        <f>Grupe!D7</f>
        <v>Fakić Raif</v>
      </c>
      <c r="I12" s="17" t="s">
        <v>57</v>
      </c>
      <c r="K12" s="8" t="s">
        <v>8</v>
      </c>
      <c r="L12" s="21" t="str">
        <f>Grupe!F8</f>
        <v>Sladoje Ana</v>
      </c>
      <c r="M12" s="21" t="str">
        <f>Grupe!F7</f>
        <v>Đulović Nađa</v>
      </c>
      <c r="N12" s="17" t="s">
        <v>29</v>
      </c>
      <c r="P12" s="8" t="s">
        <v>8</v>
      </c>
      <c r="Q12" s="21" t="str">
        <f>Grupe!H8</f>
        <v>Mrđen Jelena</v>
      </c>
      <c r="R12" s="21" t="str">
        <f>Grupe!H7</f>
        <v>Cerić Emina</v>
      </c>
      <c r="S12" s="17" t="s">
        <v>31</v>
      </c>
    </row>
    <row r="13" spans="1:19">
      <c r="A13" s="1" t="s">
        <v>8</v>
      </c>
      <c r="B13" s="19" t="str">
        <f>Grupe!B3</f>
        <v>Zijadić Benjamin</v>
      </c>
      <c r="C13" s="19" t="str">
        <f>Grupe!B6</f>
        <v>Hanić Azur</v>
      </c>
      <c r="D13" s="15" t="s">
        <v>28</v>
      </c>
      <c r="F13" s="1" t="s">
        <v>8</v>
      </c>
      <c r="G13" s="19" t="str">
        <f>Grupe!D3</f>
        <v>Gutić Edin</v>
      </c>
      <c r="H13" s="19" t="str">
        <f>Grupe!D6</f>
        <v>Vesović Nikša</v>
      </c>
      <c r="I13" s="15" t="s">
        <v>28</v>
      </c>
      <c r="K13" s="1" t="s">
        <v>8</v>
      </c>
      <c r="L13" s="19" t="str">
        <f>Grupe!F3</f>
        <v>Mešetović Harisa</v>
      </c>
      <c r="M13" s="19" t="str">
        <f>Grupe!F6</f>
        <v>Majkić Vanja</v>
      </c>
      <c r="N13" s="15" t="s">
        <v>28</v>
      </c>
      <c r="P13" s="1" t="s">
        <v>8</v>
      </c>
      <c r="Q13" s="19" t="str">
        <f>Grupe!H3</f>
        <v>Zlotrg Ajna</v>
      </c>
      <c r="R13" s="19" t="str">
        <f>Grupe!H6</f>
        <v>Husaković Lamija</v>
      </c>
      <c r="S13" s="15" t="s">
        <v>28</v>
      </c>
    </row>
    <row r="14" spans="1:19" ht="14.4" thickBot="1">
      <c r="A14" s="5" t="s">
        <v>8</v>
      </c>
      <c r="B14" s="20" t="str">
        <f>Grupe!B4</f>
        <v>Fazlić Kerim</v>
      </c>
      <c r="C14" s="20" t="str">
        <f>Grupe!B5</f>
        <v>Muratović Adi</v>
      </c>
      <c r="D14" s="16" t="s">
        <v>28</v>
      </c>
      <c r="F14" s="5" t="s">
        <v>8</v>
      </c>
      <c r="G14" s="20" t="str">
        <f>Grupe!D4</f>
        <v>Kanlić Aron</v>
      </c>
      <c r="H14" s="20" t="str">
        <f>Grupe!D5</f>
        <v>Kahrimanović Edin</v>
      </c>
      <c r="I14" s="16" t="s">
        <v>29</v>
      </c>
      <c r="K14" s="5" t="s">
        <v>8</v>
      </c>
      <c r="L14" s="20" t="str">
        <f>Grupe!F4</f>
        <v>Lovrić Ema</v>
      </c>
      <c r="M14" s="20" t="str">
        <f>Grupe!F5</f>
        <v>Gnjatić Marija</v>
      </c>
      <c r="N14" s="16" t="s">
        <v>57</v>
      </c>
      <c r="P14" s="5" t="s">
        <v>8</v>
      </c>
      <c r="Q14" s="20" t="str">
        <f>Grupe!H4</f>
        <v>Šenk Ljupka</v>
      </c>
      <c r="R14" s="20" t="str">
        <f>Grupe!H5</f>
        <v>Osmić Adna</v>
      </c>
      <c r="S14" s="16" t="s">
        <v>28</v>
      </c>
    </row>
    <row r="15" spans="1:19">
      <c r="A15" s="8" t="s">
        <v>9</v>
      </c>
      <c r="B15" s="21" t="str">
        <f>Grupe!B5</f>
        <v>Muratović Adi</v>
      </c>
      <c r="C15" s="21" t="str">
        <f>Grupe!B8</f>
        <v>Bjelajac Bojan</v>
      </c>
      <c r="D15" s="17" t="s">
        <v>57</v>
      </c>
      <c r="F15" s="8" t="s">
        <v>9</v>
      </c>
      <c r="G15" s="21" t="str">
        <f>Grupe!D5</f>
        <v>Kahrimanović Edin</v>
      </c>
      <c r="H15" s="21" t="str">
        <f>Grupe!D8</f>
        <v>Maglić Kamer</v>
      </c>
      <c r="I15" s="17" t="s">
        <v>28</v>
      </c>
      <c r="K15" s="8" t="s">
        <v>9</v>
      </c>
      <c r="L15" s="21" t="str">
        <f>Grupe!F5</f>
        <v>Gnjatić Marija</v>
      </c>
      <c r="M15" s="21" t="str">
        <f>Grupe!F8</f>
        <v>Sladoje Ana</v>
      </c>
      <c r="N15" s="17" t="s">
        <v>30</v>
      </c>
      <c r="P15" s="9" t="s">
        <v>9</v>
      </c>
      <c r="Q15" s="21" t="str">
        <f>Grupe!H5</f>
        <v>Osmić Adna</v>
      </c>
      <c r="R15" s="21" t="str">
        <f>Grupe!H8</f>
        <v>Mrđen Jelena</v>
      </c>
      <c r="S15" s="17" t="s">
        <v>31</v>
      </c>
    </row>
    <row r="16" spans="1:19">
      <c r="A16" s="1" t="s">
        <v>9</v>
      </c>
      <c r="B16" s="19" t="str">
        <f>Grupe!B6</f>
        <v>Hanić Azur</v>
      </c>
      <c r="C16" s="19" t="str">
        <f>Grupe!B4</f>
        <v>Fazlić Kerim</v>
      </c>
      <c r="D16" s="15" t="s">
        <v>31</v>
      </c>
      <c r="F16" s="1" t="s">
        <v>9</v>
      </c>
      <c r="G16" s="19" t="str">
        <f>Grupe!D6</f>
        <v>Vesović Nikša</v>
      </c>
      <c r="H16" s="19" t="str">
        <f>Grupe!D4</f>
        <v>Kanlić Aron</v>
      </c>
      <c r="I16" s="15" t="s">
        <v>31</v>
      </c>
      <c r="K16" s="1" t="s">
        <v>9</v>
      </c>
      <c r="L16" s="19" t="str">
        <f>Grupe!F6</f>
        <v>Majkić Vanja</v>
      </c>
      <c r="M16" s="19" t="str">
        <f>Grupe!F4</f>
        <v>Lovrić Ema</v>
      </c>
      <c r="N16" s="15" t="s">
        <v>31</v>
      </c>
      <c r="P16" s="1" t="s">
        <v>9</v>
      </c>
      <c r="Q16" s="19" t="str">
        <f>Grupe!H6</f>
        <v>Husaković Lamija</v>
      </c>
      <c r="R16" s="19" t="str">
        <f>Grupe!H4</f>
        <v>Šenk Ljupka</v>
      </c>
      <c r="S16" s="15" t="s">
        <v>31</v>
      </c>
    </row>
    <row r="17" spans="1:20">
      <c r="A17" s="1" t="s">
        <v>9</v>
      </c>
      <c r="B17" s="19" t="str">
        <f>Grupe!B7</f>
        <v>Isabegović Amar</v>
      </c>
      <c r="C17" s="19" t="str">
        <f>Grupe!B3</f>
        <v>Zijadić Benjamin</v>
      </c>
      <c r="D17" s="15" t="s">
        <v>31</v>
      </c>
      <c r="F17" s="1" t="s">
        <v>9</v>
      </c>
      <c r="G17" s="19" t="str">
        <f>Grupe!D7</f>
        <v>Fakić Raif</v>
      </c>
      <c r="H17" s="19" t="str">
        <f>Grupe!D3</f>
        <v>Gutić Edin</v>
      </c>
      <c r="I17" s="15" t="s">
        <v>31</v>
      </c>
      <c r="K17" s="1" t="s">
        <v>9</v>
      </c>
      <c r="L17" s="19" t="str">
        <f>Grupe!F7</f>
        <v>Đulović Nađa</v>
      </c>
      <c r="M17" s="19" t="str">
        <f>Grupe!F3</f>
        <v>Mešetović Harisa</v>
      </c>
      <c r="N17" s="15" t="s">
        <v>31</v>
      </c>
      <c r="P17" s="1" t="s">
        <v>9</v>
      </c>
      <c r="Q17" s="19" t="str">
        <f>Grupe!H7</f>
        <v>Cerić Emina</v>
      </c>
      <c r="R17" s="19" t="str">
        <f>Grupe!H3</f>
        <v>Zlotrg Ajna</v>
      </c>
      <c r="S17" s="15" t="s">
        <v>28</v>
      </c>
    </row>
    <row r="18" spans="1:20">
      <c r="D18" s="18"/>
    </row>
    <row r="19" spans="1:20" ht="14.4" thickBot="1"/>
    <row r="20" spans="1:20" ht="14.4" thickBot="1">
      <c r="A20" s="45" t="s">
        <v>92</v>
      </c>
      <c r="B20" s="46"/>
      <c r="C20" s="46"/>
      <c r="D20" s="46"/>
      <c r="E20" s="47"/>
      <c r="F20" s="45" t="s">
        <v>91</v>
      </c>
      <c r="G20" s="46"/>
      <c r="H20" s="46"/>
      <c r="I20" s="46"/>
      <c r="J20" s="47"/>
      <c r="K20" s="48" t="s">
        <v>93</v>
      </c>
      <c r="L20" s="49"/>
      <c r="M20" s="49"/>
      <c r="N20" s="49"/>
      <c r="O20" s="50"/>
      <c r="P20" s="48" t="s">
        <v>94</v>
      </c>
      <c r="Q20" s="49"/>
      <c r="R20" s="49"/>
      <c r="S20" s="49"/>
      <c r="T20" s="50"/>
    </row>
    <row r="21" spans="1:20" ht="14.4" thickBot="1">
      <c r="A21" s="29" t="s">
        <v>17</v>
      </c>
      <c r="B21" s="30" t="s">
        <v>18</v>
      </c>
      <c r="C21" s="31" t="s">
        <v>60</v>
      </c>
      <c r="D21" s="31" t="s">
        <v>62</v>
      </c>
      <c r="E21" s="32" t="s">
        <v>61</v>
      </c>
      <c r="F21" s="29" t="s">
        <v>17</v>
      </c>
      <c r="G21" s="30" t="s">
        <v>18</v>
      </c>
      <c r="H21" s="31" t="s">
        <v>60</v>
      </c>
      <c r="I21" s="31" t="s">
        <v>62</v>
      </c>
      <c r="J21" s="32" t="s">
        <v>61</v>
      </c>
      <c r="K21" s="29" t="s">
        <v>17</v>
      </c>
      <c r="L21" s="30" t="s">
        <v>18</v>
      </c>
      <c r="M21" s="31" t="s">
        <v>60</v>
      </c>
      <c r="N21" s="31" t="s">
        <v>62</v>
      </c>
      <c r="O21" s="32" t="s">
        <v>61</v>
      </c>
      <c r="P21" s="29" t="s">
        <v>17</v>
      </c>
      <c r="Q21" s="30" t="s">
        <v>18</v>
      </c>
      <c r="R21" s="31" t="s">
        <v>60</v>
      </c>
      <c r="S21" s="31" t="s">
        <v>62</v>
      </c>
      <c r="T21" s="32" t="s">
        <v>61</v>
      </c>
    </row>
    <row r="22" spans="1:20">
      <c r="A22" s="27">
        <v>1</v>
      </c>
      <c r="B22" s="8" t="str">
        <f>C17</f>
        <v>Zijadić Benjamin</v>
      </c>
      <c r="C22" s="8">
        <v>5</v>
      </c>
      <c r="D22" s="8">
        <v>0</v>
      </c>
      <c r="E22" s="26">
        <f>C22*2</f>
        <v>10</v>
      </c>
      <c r="F22" s="27">
        <v>1</v>
      </c>
      <c r="G22" s="8" t="str">
        <f>H17</f>
        <v>Gutić Edin</v>
      </c>
      <c r="H22" s="8">
        <v>5</v>
      </c>
      <c r="I22" s="8">
        <v>0</v>
      </c>
      <c r="J22" s="26">
        <f>H22*2</f>
        <v>10</v>
      </c>
      <c r="K22" s="27">
        <v>1</v>
      </c>
      <c r="L22" s="8" t="str">
        <f>L13</f>
        <v>Mešetović Harisa</v>
      </c>
      <c r="M22" s="8">
        <v>5</v>
      </c>
      <c r="N22" s="8">
        <v>0</v>
      </c>
      <c r="O22" s="26">
        <f>M22*2</f>
        <v>10</v>
      </c>
      <c r="P22" s="27">
        <v>1</v>
      </c>
      <c r="Q22" s="8" t="str">
        <f>Q17</f>
        <v>Cerić Emina</v>
      </c>
      <c r="R22" s="8">
        <v>5</v>
      </c>
      <c r="S22" s="8">
        <v>0</v>
      </c>
      <c r="T22" s="26">
        <f>R22*2</f>
        <v>10</v>
      </c>
    </row>
    <row r="23" spans="1:20">
      <c r="A23" s="24">
        <v>2</v>
      </c>
      <c r="B23" s="1" t="str">
        <f>B17</f>
        <v>Isabegović Amar</v>
      </c>
      <c r="C23" s="1">
        <v>4</v>
      </c>
      <c r="D23" s="1">
        <v>1</v>
      </c>
      <c r="E23" s="3">
        <f t="shared" ref="E23:E27" si="0">C23*2</f>
        <v>8</v>
      </c>
      <c r="F23" s="24">
        <v>2</v>
      </c>
      <c r="G23" s="1" t="str">
        <f>G17</f>
        <v>Fakić Raif</v>
      </c>
      <c r="H23" s="1">
        <v>3</v>
      </c>
      <c r="I23" s="1">
        <v>2</v>
      </c>
      <c r="J23" s="3">
        <f t="shared" ref="J23:J27" si="1">H23*2</f>
        <v>6</v>
      </c>
      <c r="K23" s="24">
        <v>2</v>
      </c>
      <c r="L23" s="1" t="str">
        <f>L15</f>
        <v>Gnjatić Marija</v>
      </c>
      <c r="M23" s="1">
        <v>3</v>
      </c>
      <c r="N23" s="1">
        <v>2</v>
      </c>
      <c r="O23" s="3">
        <f t="shared" ref="O23:O27" si="2">M23*2</f>
        <v>6</v>
      </c>
      <c r="P23" s="24">
        <v>2</v>
      </c>
      <c r="Q23" s="1" t="str">
        <f>R17</f>
        <v>Zlotrg Ajna</v>
      </c>
      <c r="R23" s="1">
        <v>4</v>
      </c>
      <c r="S23" s="1">
        <v>1</v>
      </c>
      <c r="T23" s="3">
        <f t="shared" ref="T23:T27" si="3">R23*2</f>
        <v>8</v>
      </c>
    </row>
    <row r="24" spans="1:20">
      <c r="A24" s="24">
        <v>3</v>
      </c>
      <c r="B24" s="1" t="str">
        <f>C16</f>
        <v>Fazlić Kerim</v>
      </c>
      <c r="C24" s="1">
        <v>3</v>
      </c>
      <c r="D24" s="1">
        <v>2</v>
      </c>
      <c r="E24" s="3">
        <f t="shared" si="0"/>
        <v>6</v>
      </c>
      <c r="F24" s="24">
        <v>3</v>
      </c>
      <c r="G24" s="1" t="str">
        <f>H16</f>
        <v>Kanlić Aron</v>
      </c>
      <c r="H24" s="1">
        <v>3</v>
      </c>
      <c r="I24" s="1">
        <v>2</v>
      </c>
      <c r="J24" s="3">
        <f t="shared" si="1"/>
        <v>6</v>
      </c>
      <c r="K24" s="24">
        <v>3</v>
      </c>
      <c r="L24" s="1" t="str">
        <f>L14</f>
        <v>Lovrić Ema</v>
      </c>
      <c r="M24" s="1">
        <v>3</v>
      </c>
      <c r="N24" s="1">
        <v>2</v>
      </c>
      <c r="O24" s="3">
        <f t="shared" si="2"/>
        <v>6</v>
      </c>
      <c r="P24" s="24">
        <v>3</v>
      </c>
      <c r="Q24" s="1" t="str">
        <f>R15</f>
        <v>Mrđen Jelena</v>
      </c>
      <c r="R24" s="1">
        <v>3</v>
      </c>
      <c r="S24" s="1">
        <v>2</v>
      </c>
      <c r="T24" s="3">
        <f t="shared" si="3"/>
        <v>6</v>
      </c>
    </row>
    <row r="25" spans="1:20">
      <c r="A25" s="24">
        <v>4</v>
      </c>
      <c r="B25" s="1" t="str">
        <f>C15</f>
        <v>Bjelajac Bojan</v>
      </c>
      <c r="C25" s="1">
        <v>2</v>
      </c>
      <c r="D25" s="1">
        <v>3</v>
      </c>
      <c r="E25" s="3">
        <f t="shared" si="0"/>
        <v>4</v>
      </c>
      <c r="F25" s="24">
        <v>4</v>
      </c>
      <c r="G25" s="1" t="str">
        <f>G15</f>
        <v>Kahrimanović Edin</v>
      </c>
      <c r="H25" s="1">
        <v>2</v>
      </c>
      <c r="I25" s="1">
        <v>3</v>
      </c>
      <c r="J25" s="3">
        <f t="shared" si="1"/>
        <v>4</v>
      </c>
      <c r="K25" s="24">
        <v>4</v>
      </c>
      <c r="L25" s="1" t="str">
        <f>M15</f>
        <v>Sladoje Ana</v>
      </c>
      <c r="M25" s="1">
        <v>2</v>
      </c>
      <c r="N25" s="1">
        <v>3</v>
      </c>
      <c r="O25" s="3">
        <f t="shared" si="2"/>
        <v>4</v>
      </c>
      <c r="P25" s="24">
        <v>4</v>
      </c>
      <c r="Q25" s="1" t="str">
        <f>R16</f>
        <v>Šenk Ljupka</v>
      </c>
      <c r="R25" s="1">
        <v>2</v>
      </c>
      <c r="S25" s="1">
        <v>3</v>
      </c>
      <c r="T25" s="3">
        <f t="shared" si="3"/>
        <v>4</v>
      </c>
    </row>
    <row r="26" spans="1:20">
      <c r="A26" s="24">
        <v>5</v>
      </c>
      <c r="B26" s="1" t="str">
        <f>B15</f>
        <v>Muratović Adi</v>
      </c>
      <c r="C26" s="1">
        <v>1</v>
      </c>
      <c r="D26" s="1">
        <v>4</v>
      </c>
      <c r="E26" s="3">
        <f t="shared" si="0"/>
        <v>2</v>
      </c>
      <c r="F26" s="24">
        <v>5</v>
      </c>
      <c r="G26" s="1" t="str">
        <f>G16</f>
        <v>Vesović Nikša</v>
      </c>
      <c r="H26" s="1">
        <v>2</v>
      </c>
      <c r="I26" s="1">
        <v>3</v>
      </c>
      <c r="J26" s="3">
        <f t="shared" si="1"/>
        <v>4</v>
      </c>
      <c r="K26" s="24">
        <v>5</v>
      </c>
      <c r="L26" s="1" t="str">
        <f>L17</f>
        <v>Đulović Nađa</v>
      </c>
      <c r="M26" s="1">
        <v>2</v>
      </c>
      <c r="N26" s="1">
        <v>3</v>
      </c>
      <c r="O26" s="3">
        <f t="shared" si="2"/>
        <v>4</v>
      </c>
      <c r="P26" s="24">
        <v>5</v>
      </c>
      <c r="Q26" s="1" t="str">
        <f>Q16</f>
        <v>Husaković Lamija</v>
      </c>
      <c r="R26" s="1">
        <v>1</v>
      </c>
      <c r="S26" s="1">
        <v>4</v>
      </c>
      <c r="T26" s="3">
        <f t="shared" si="3"/>
        <v>2</v>
      </c>
    </row>
    <row r="27" spans="1:20" ht="14.4" thickBot="1">
      <c r="A27" s="25">
        <v>6</v>
      </c>
      <c r="B27" s="5" t="str">
        <f>B16</f>
        <v>Hanić Azur</v>
      </c>
      <c r="C27" s="5">
        <v>0</v>
      </c>
      <c r="D27" s="5">
        <v>5</v>
      </c>
      <c r="E27" s="6">
        <f t="shared" si="0"/>
        <v>0</v>
      </c>
      <c r="F27" s="25">
        <v>6</v>
      </c>
      <c r="G27" s="5" t="str">
        <f>H15</f>
        <v>Maglić Kamer</v>
      </c>
      <c r="H27" s="5">
        <v>0</v>
      </c>
      <c r="I27" s="5">
        <v>5</v>
      </c>
      <c r="J27" s="6">
        <f t="shared" si="1"/>
        <v>0</v>
      </c>
      <c r="K27" s="25">
        <v>6</v>
      </c>
      <c r="L27" s="5" t="str">
        <f>L16</f>
        <v>Majkić Vanja</v>
      </c>
      <c r="M27" s="5">
        <v>0</v>
      </c>
      <c r="N27" s="5">
        <v>5</v>
      </c>
      <c r="O27" s="6">
        <f t="shared" si="2"/>
        <v>0</v>
      </c>
      <c r="P27" s="25">
        <v>6</v>
      </c>
      <c r="Q27" s="5" t="str">
        <f>Q15</f>
        <v>Osmić Adna</v>
      </c>
      <c r="R27" s="5">
        <v>0</v>
      </c>
      <c r="S27" s="5">
        <v>5</v>
      </c>
      <c r="T27" s="6">
        <f t="shared" si="3"/>
        <v>0</v>
      </c>
    </row>
  </sheetData>
  <mergeCells count="12">
    <mergeCell ref="A20:E20"/>
    <mergeCell ref="F20:J20"/>
    <mergeCell ref="K20:O20"/>
    <mergeCell ref="P20:T20"/>
    <mergeCell ref="P1:S1"/>
    <mergeCell ref="P2:R2"/>
    <mergeCell ref="A2:C2"/>
    <mergeCell ref="A1:D1"/>
    <mergeCell ref="F1:I1"/>
    <mergeCell ref="F2:H2"/>
    <mergeCell ref="K1:N1"/>
    <mergeCell ref="K2:M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cols>
    <col min="10" max="10" width="14.09765625" bestFit="1" customWidth="1"/>
  </cols>
  <sheetData>
    <row r="2" spans="1:10">
      <c r="A2" s="11" t="s">
        <v>45</v>
      </c>
      <c r="B2" s="11" t="str">
        <f>'Grupe šema 6 rezultati'!B22</f>
        <v>Zijadić Benjamin</v>
      </c>
    </row>
    <row r="3" spans="1:10">
      <c r="B3" s="36"/>
      <c r="C3" s="12" t="s">
        <v>109</v>
      </c>
      <c r="E3" t="s">
        <v>13</v>
      </c>
    </row>
    <row r="4" spans="1:10">
      <c r="A4" s="11" t="s">
        <v>46</v>
      </c>
      <c r="B4" s="11" t="str">
        <f>'Grupe šema 6 rezultati'!G23</f>
        <v>Fakić Raif</v>
      </c>
      <c r="C4" s="13"/>
      <c r="D4" s="14"/>
      <c r="E4" s="12"/>
      <c r="I4" t="s">
        <v>17</v>
      </c>
    </row>
    <row r="5" spans="1:10">
      <c r="C5" s="36"/>
      <c r="E5" s="12" t="s">
        <v>105</v>
      </c>
      <c r="I5" t="s">
        <v>14</v>
      </c>
      <c r="J5" t="str">
        <f>B6</f>
        <v>Gutić Edin</v>
      </c>
    </row>
    <row r="6" spans="1:10">
      <c r="A6" s="11" t="s">
        <v>47</v>
      </c>
      <c r="B6" s="11" t="str">
        <f>'Grupe šema 6 rezultati'!G22</f>
        <v>Gutić Edin</v>
      </c>
      <c r="E6" s="13"/>
      <c r="F6" s="14"/>
      <c r="I6" t="s">
        <v>15</v>
      </c>
      <c r="J6" t="str">
        <f>B4</f>
        <v>Fakić Raif</v>
      </c>
    </row>
    <row r="7" spans="1:10">
      <c r="B7" s="36"/>
      <c r="C7" s="12" t="s">
        <v>105</v>
      </c>
      <c r="E7" s="12"/>
      <c r="I7" t="s">
        <v>16</v>
      </c>
      <c r="J7" t="str">
        <f>B2</f>
        <v>Zijadić Benjamin</v>
      </c>
    </row>
    <row r="8" spans="1:10">
      <c r="A8" s="11" t="s">
        <v>48</v>
      </c>
      <c r="B8" s="11" t="str">
        <f>'Grupe šema 6 rezultati'!B23</f>
        <v>Isabegović Amar</v>
      </c>
      <c r="C8" s="13"/>
      <c r="D8" s="14"/>
      <c r="I8" t="s">
        <v>32</v>
      </c>
      <c r="J8" t="str">
        <f>B8</f>
        <v>Isabegović Amar</v>
      </c>
    </row>
    <row r="11" spans="1:10">
      <c r="C11" s="12" t="str">
        <f>B2</f>
        <v>Zijadić Benjamin</v>
      </c>
      <c r="E11" t="s">
        <v>12</v>
      </c>
    </row>
    <row r="12" spans="1:10">
      <c r="C12" s="13"/>
      <c r="D12" s="14"/>
      <c r="E12" s="12"/>
    </row>
    <row r="13" spans="1:10">
      <c r="C13" s="36"/>
      <c r="E13" s="12" t="s">
        <v>118</v>
      </c>
    </row>
    <row r="14" spans="1:10">
      <c r="E14" s="13"/>
      <c r="F14" s="14"/>
    </row>
    <row r="15" spans="1:10">
      <c r="C15" s="12" t="str">
        <f>B8</f>
        <v>Isabegović Amar</v>
      </c>
      <c r="E15" s="12"/>
    </row>
    <row r="16" spans="1:10">
      <c r="C16" s="13"/>
      <c r="D16" s="14"/>
    </row>
  </sheetData>
  <pageMargins left="0.7" right="0.7" top="0.75" bottom="0.75" header="0.3" footer="0.3"/>
  <ignoredErrors>
    <ignoredError sqref="J6" formula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sheetData>
    <row r="2" spans="1:10">
      <c r="A2" s="11" t="s">
        <v>53</v>
      </c>
      <c r="B2" s="11" t="str">
        <f>'Grupe šema 6 rezultati'!B24</f>
        <v>Fazlić Kerim</v>
      </c>
    </row>
    <row r="3" spans="1:10">
      <c r="B3" s="36"/>
      <c r="C3" s="12" t="s">
        <v>111</v>
      </c>
      <c r="E3" t="s">
        <v>33</v>
      </c>
    </row>
    <row r="4" spans="1:10">
      <c r="A4" s="11" t="s">
        <v>55</v>
      </c>
      <c r="B4" s="11" t="str">
        <f>'Grupe šema 6 rezultati'!G25</f>
        <v>Kahrimanović Edin</v>
      </c>
      <c r="C4" s="13"/>
      <c r="D4" s="14"/>
      <c r="E4" s="12"/>
      <c r="I4" t="s">
        <v>17</v>
      </c>
    </row>
    <row r="5" spans="1:10">
      <c r="C5" s="36"/>
      <c r="E5" s="12" t="s">
        <v>119</v>
      </c>
      <c r="I5" t="s">
        <v>34</v>
      </c>
      <c r="J5" t="str">
        <f>B6</f>
        <v>Kanlić Aron</v>
      </c>
    </row>
    <row r="6" spans="1:10">
      <c r="A6" s="11" t="s">
        <v>54</v>
      </c>
      <c r="B6" s="11" t="str">
        <f>'Grupe šema 6 rezultati'!G24</f>
        <v>Kanlić Aron</v>
      </c>
      <c r="E6" s="13"/>
      <c r="F6" s="14"/>
      <c r="I6" t="s">
        <v>35</v>
      </c>
      <c r="J6" t="str">
        <f>B4</f>
        <v>Kahrimanović Edin</v>
      </c>
    </row>
    <row r="7" spans="1:10">
      <c r="B7" s="36"/>
      <c r="C7" s="12" t="s">
        <v>108</v>
      </c>
      <c r="E7" s="12"/>
      <c r="I7" t="s">
        <v>36</v>
      </c>
      <c r="J7" t="str">
        <f>B2</f>
        <v>Fazlić Kerim</v>
      </c>
    </row>
    <row r="8" spans="1:10">
      <c r="A8" s="11" t="s">
        <v>56</v>
      </c>
      <c r="B8" s="11" t="str">
        <f>'Grupe šema 6 rezultati'!B25</f>
        <v>Bjelajac Bojan</v>
      </c>
      <c r="C8" s="13"/>
      <c r="D8" s="14"/>
      <c r="I8" t="s">
        <v>37</v>
      </c>
      <c r="J8" t="str">
        <f>B8</f>
        <v>Bjelajac Bojan</v>
      </c>
    </row>
    <row r="11" spans="1:10">
      <c r="C11" s="12" t="str">
        <f>B2</f>
        <v>Fazlić Kerim</v>
      </c>
      <c r="E11" t="s">
        <v>38</v>
      </c>
    </row>
    <row r="12" spans="1:10">
      <c r="C12" s="13"/>
      <c r="D12" s="14"/>
      <c r="E12" s="12"/>
    </row>
    <row r="13" spans="1:10">
      <c r="C13" s="36"/>
      <c r="E13" s="12" t="s">
        <v>115</v>
      </c>
    </row>
    <row r="14" spans="1:10">
      <c r="E14" s="13"/>
      <c r="F14" s="14"/>
    </row>
    <row r="15" spans="1:10">
      <c r="C15" s="12" t="str">
        <f>B8</f>
        <v>Bjelajac Bojan</v>
      </c>
      <c r="E15" s="12"/>
    </row>
    <row r="16" spans="1:10">
      <c r="C16" s="13"/>
      <c r="D16" s="14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sheetData>
    <row r="2" spans="1:10">
      <c r="A2" s="11" t="s">
        <v>49</v>
      </c>
      <c r="B2" s="11" t="str">
        <f>'Grupe šema 6 rezultati'!B26</f>
        <v>Muratović Adi</v>
      </c>
    </row>
    <row r="3" spans="1:10">
      <c r="B3" s="36"/>
      <c r="C3" s="12" t="s">
        <v>107</v>
      </c>
      <c r="E3" t="s">
        <v>43</v>
      </c>
    </row>
    <row r="4" spans="1:10">
      <c r="A4" s="11" t="s">
        <v>51</v>
      </c>
      <c r="B4" s="11" t="str">
        <f>'Grupe šema 6 rezultati'!G27</f>
        <v>Maglić Kamer</v>
      </c>
      <c r="C4" s="13"/>
      <c r="D4" s="14"/>
      <c r="E4" s="12"/>
      <c r="I4" t="s">
        <v>17</v>
      </c>
    </row>
    <row r="5" spans="1:10">
      <c r="C5" s="36"/>
      <c r="E5" s="12" t="s">
        <v>107</v>
      </c>
      <c r="I5" t="s">
        <v>39</v>
      </c>
      <c r="J5" t="str">
        <f>B4</f>
        <v>Maglić Kamer</v>
      </c>
    </row>
    <row r="6" spans="1:10">
      <c r="A6" s="11" t="s">
        <v>50</v>
      </c>
      <c r="B6" s="11" t="str">
        <f>'Grupe šema 6 rezultati'!G26</f>
        <v>Vesović Nikša</v>
      </c>
      <c r="E6" s="13"/>
      <c r="F6" s="14"/>
      <c r="I6" t="s">
        <v>40</v>
      </c>
      <c r="J6" t="str">
        <f>B6</f>
        <v>Vesović Nikša</v>
      </c>
    </row>
    <row r="7" spans="1:10">
      <c r="B7" s="36"/>
      <c r="C7" s="12" t="s">
        <v>100</v>
      </c>
      <c r="E7" s="12"/>
      <c r="I7" t="s">
        <v>41</v>
      </c>
      <c r="J7" t="str">
        <f>C11</f>
        <v>Muratović Adi</v>
      </c>
    </row>
    <row r="8" spans="1:10">
      <c r="A8" s="11" t="s">
        <v>52</v>
      </c>
      <c r="B8" s="11" t="str">
        <f>'Grupe šema 6 rezultati'!B27</f>
        <v>Hanić Azur</v>
      </c>
      <c r="C8" s="13"/>
      <c r="D8" s="14"/>
      <c r="I8" t="s">
        <v>42</v>
      </c>
      <c r="J8" t="str">
        <f>C15</f>
        <v>Hanić Azur</v>
      </c>
    </row>
    <row r="11" spans="1:10">
      <c r="C11" s="12" t="str">
        <f>B2</f>
        <v>Muratović Adi</v>
      </c>
      <c r="E11" t="s">
        <v>44</v>
      </c>
    </row>
    <row r="12" spans="1:10">
      <c r="C12" s="13"/>
      <c r="D12" s="14"/>
      <c r="E12" s="12"/>
    </row>
    <row r="13" spans="1:10">
      <c r="C13" s="36"/>
      <c r="E13" s="12" t="s">
        <v>114</v>
      </c>
    </row>
    <row r="14" spans="1:10">
      <c r="E14" s="13"/>
      <c r="F14" s="14"/>
    </row>
    <row r="15" spans="1:10">
      <c r="C15" s="12" t="str">
        <f>B8</f>
        <v>Hanić Azur</v>
      </c>
      <c r="E15" s="12"/>
    </row>
    <row r="16" spans="1:10">
      <c r="C16" s="13"/>
      <c r="D16" s="14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cols>
    <col min="3" max="3" width="12" bestFit="1" customWidth="1"/>
    <col min="10" max="10" width="14.796875" bestFit="1" customWidth="1"/>
  </cols>
  <sheetData>
    <row r="2" spans="1:10">
      <c r="A2" s="11" t="s">
        <v>45</v>
      </c>
      <c r="B2" s="11" t="str">
        <f>'Grupe šema 6 rezultati'!L22</f>
        <v>Mešetović Harisa</v>
      </c>
    </row>
    <row r="3" spans="1:10">
      <c r="B3" s="36"/>
      <c r="C3" s="12" t="s">
        <v>101</v>
      </c>
      <c r="E3" t="s">
        <v>13</v>
      </c>
    </row>
    <row r="4" spans="1:10">
      <c r="A4" s="11" t="s">
        <v>46</v>
      </c>
      <c r="B4" s="11" t="str">
        <f>'Grupe šema 6 rezultati'!Q23</f>
        <v>Zlotrg Ajna</v>
      </c>
      <c r="C4" s="13"/>
      <c r="D4" s="14"/>
      <c r="E4" s="12"/>
      <c r="I4" t="s">
        <v>17</v>
      </c>
    </row>
    <row r="5" spans="1:10">
      <c r="C5" s="36"/>
      <c r="E5" s="12" t="s">
        <v>117</v>
      </c>
      <c r="I5" t="s">
        <v>14</v>
      </c>
      <c r="J5" t="str">
        <f>B2</f>
        <v>Mešetović Harisa</v>
      </c>
    </row>
    <row r="6" spans="1:10">
      <c r="A6" s="11" t="s">
        <v>47</v>
      </c>
      <c r="B6" s="11" t="str">
        <f>'Grupe šema 6 rezultati'!Q22</f>
        <v>Cerić Emina</v>
      </c>
      <c r="E6" s="13"/>
      <c r="F6" s="14"/>
      <c r="I6" t="s">
        <v>15</v>
      </c>
      <c r="J6" t="str">
        <f>B6</f>
        <v>Cerić Emina</v>
      </c>
    </row>
    <row r="7" spans="1:10">
      <c r="B7" s="36"/>
      <c r="C7" s="12" t="s">
        <v>103</v>
      </c>
      <c r="E7" s="12"/>
      <c r="I7" t="s">
        <v>16</v>
      </c>
      <c r="J7" t="str">
        <f>B4</f>
        <v>Zlotrg Ajna</v>
      </c>
    </row>
    <row r="8" spans="1:10">
      <c r="A8" s="11" t="s">
        <v>48</v>
      </c>
      <c r="B8" s="11" t="str">
        <f>'Grupe šema 6 rezultati'!L23</f>
        <v>Gnjatić Marija</v>
      </c>
      <c r="C8" s="13"/>
      <c r="D8" s="14"/>
      <c r="I8" t="s">
        <v>32</v>
      </c>
      <c r="J8" t="str">
        <f>B8</f>
        <v>Gnjatić Marija</v>
      </c>
    </row>
    <row r="11" spans="1:10">
      <c r="C11" s="12" t="str">
        <f>B4</f>
        <v>Zlotrg Ajna</v>
      </c>
      <c r="E11" t="s">
        <v>12</v>
      </c>
    </row>
    <row r="12" spans="1:10">
      <c r="C12" s="13"/>
      <c r="D12" s="14"/>
      <c r="E12" s="12"/>
    </row>
    <row r="13" spans="1:10">
      <c r="C13" s="36"/>
      <c r="E13" s="12" t="s">
        <v>113</v>
      </c>
    </row>
    <row r="14" spans="1:10">
      <c r="E14" s="13"/>
      <c r="F14" s="14"/>
    </row>
    <row r="15" spans="1:10">
      <c r="C15" s="12" t="str">
        <f>B8</f>
        <v>Gnjatić Marija</v>
      </c>
      <c r="D15" t="s">
        <v>112</v>
      </c>
      <c r="E15" s="12"/>
    </row>
    <row r="16" spans="1:10">
      <c r="C16" s="13"/>
      <c r="D16" s="14"/>
    </row>
  </sheetData>
  <pageMargins left="0.7" right="0.7" top="0.75" bottom="0.75" header="0.3" footer="0.3"/>
  <ignoredErrors>
    <ignoredError sqref="J6:J7" formula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cols>
    <col min="10" max="10" width="13.3984375" bestFit="1" customWidth="1"/>
  </cols>
  <sheetData>
    <row r="2" spans="1:10">
      <c r="A2" s="11" t="s">
        <v>53</v>
      </c>
      <c r="B2" s="11" t="str">
        <f>'Grupe šema 6 rezultati'!L24</f>
        <v>Lovrić Ema</v>
      </c>
    </row>
    <row r="3" spans="1:10">
      <c r="B3" s="36"/>
      <c r="C3" s="12" t="s">
        <v>104</v>
      </c>
      <c r="E3" t="s">
        <v>33</v>
      </c>
    </row>
    <row r="4" spans="1:10">
      <c r="A4" s="11" t="s">
        <v>55</v>
      </c>
      <c r="B4" s="11" t="str">
        <f>'Grupe šema 6 rezultati'!Q25</f>
        <v>Šenk Ljupka</v>
      </c>
      <c r="C4" s="13"/>
      <c r="D4" s="14"/>
      <c r="E4" s="12"/>
      <c r="I4" t="s">
        <v>17</v>
      </c>
    </row>
    <row r="5" spans="1:10">
      <c r="C5" s="36"/>
      <c r="E5" t="s">
        <v>110</v>
      </c>
      <c r="I5" t="s">
        <v>34</v>
      </c>
      <c r="J5" t="str">
        <f>B8</f>
        <v>Sladoje Ana</v>
      </c>
    </row>
    <row r="6" spans="1:10">
      <c r="A6" s="11" t="s">
        <v>54</v>
      </c>
      <c r="B6" s="11" t="str">
        <f>'Grupe šema 6 rezultati'!Q24</f>
        <v>Mrđen Jelena</v>
      </c>
      <c r="E6" s="13"/>
      <c r="F6" s="14"/>
      <c r="I6" t="s">
        <v>35</v>
      </c>
      <c r="J6" t="str">
        <f>B2</f>
        <v>Lovrić Ema</v>
      </c>
    </row>
    <row r="7" spans="1:10">
      <c r="B7" s="36"/>
      <c r="C7" t="s">
        <v>102</v>
      </c>
      <c r="E7" s="12"/>
      <c r="I7" t="s">
        <v>36</v>
      </c>
      <c r="J7" t="str">
        <f>B6</f>
        <v>Mrđen Jelena</v>
      </c>
    </row>
    <row r="8" spans="1:10">
      <c r="A8" s="11" t="s">
        <v>56</v>
      </c>
      <c r="B8" s="11" t="str">
        <f>'Grupe šema 6 rezultati'!L25</f>
        <v>Sladoje Ana</v>
      </c>
      <c r="C8" s="13"/>
      <c r="D8" s="14"/>
      <c r="I8" t="s">
        <v>37</v>
      </c>
      <c r="J8" t="str">
        <f>B4</f>
        <v>Šenk Ljupka</v>
      </c>
    </row>
    <row r="11" spans="1:10">
      <c r="C11" s="12" t="str">
        <f>B4</f>
        <v>Šenk Ljupka</v>
      </c>
      <c r="E11" t="s">
        <v>38</v>
      </c>
    </row>
    <row r="12" spans="1:10">
      <c r="C12" s="13"/>
      <c r="D12" s="14"/>
      <c r="E12" s="12"/>
    </row>
    <row r="13" spans="1:10">
      <c r="C13" s="36"/>
      <c r="E13" t="s">
        <v>116</v>
      </c>
    </row>
    <row r="14" spans="1:10">
      <c r="E14" s="13"/>
      <c r="F14" s="14"/>
    </row>
    <row r="15" spans="1:10">
      <c r="C15" s="12" t="str">
        <f>B6</f>
        <v>Mrđen Jelena</v>
      </c>
      <c r="E15" s="12"/>
    </row>
    <row r="16" spans="1:10">
      <c r="C16" s="13"/>
      <c r="D16" s="14"/>
    </row>
  </sheetData>
  <pageMargins left="0.7" right="0.7" top="0.75" bottom="0.75" header="0.3" footer="0.3"/>
  <ignoredErrors>
    <ignoredError sqref="J7" formula="1"/>
  </ignoredError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J16"/>
  <sheetViews>
    <sheetView workbookViewId="0"/>
  </sheetViews>
  <sheetFormatPr defaultRowHeight="13.8"/>
  <sheetData>
    <row r="2" spans="1:10">
      <c r="A2" s="11" t="s">
        <v>49</v>
      </c>
      <c r="B2" s="11" t="str">
        <f>'Grupe šema 6 rezultati'!L26</f>
        <v>Đulović Nađa</v>
      </c>
    </row>
    <row r="3" spans="1:10">
      <c r="B3" s="36"/>
      <c r="C3" t="s">
        <v>63</v>
      </c>
      <c r="E3" t="s">
        <v>43</v>
      </c>
    </row>
    <row r="4" spans="1:10">
      <c r="A4" s="11" t="s">
        <v>51</v>
      </c>
      <c r="B4" s="11" t="str">
        <f>'Grupe šema 6 rezultati'!Q27</f>
        <v>Osmić Adna</v>
      </c>
      <c r="C4" s="13"/>
      <c r="D4" s="14"/>
      <c r="E4" s="12"/>
      <c r="I4" t="s">
        <v>17</v>
      </c>
    </row>
    <row r="5" spans="1:10">
      <c r="C5" s="36"/>
      <c r="E5" s="37" t="s">
        <v>64</v>
      </c>
      <c r="I5" t="s">
        <v>39</v>
      </c>
      <c r="J5" t="str">
        <f>B2</f>
        <v>Đulović Nađa</v>
      </c>
    </row>
    <row r="6" spans="1:10">
      <c r="A6" s="11" t="s">
        <v>50</v>
      </c>
      <c r="B6" s="11" t="str">
        <f>'Grupe šema 6 rezultati'!Q26</f>
        <v>Husaković Lamija</v>
      </c>
      <c r="E6" s="13"/>
      <c r="F6" s="14"/>
      <c r="I6" t="s">
        <v>40</v>
      </c>
      <c r="J6" t="str">
        <f>B6</f>
        <v>Husaković Lamija</v>
      </c>
    </row>
    <row r="7" spans="1:10">
      <c r="B7" s="36"/>
      <c r="C7" t="s">
        <v>99</v>
      </c>
      <c r="E7" s="12"/>
      <c r="I7" t="s">
        <v>41</v>
      </c>
      <c r="J7" t="str">
        <f>B8</f>
        <v>Majkić Vanja</v>
      </c>
    </row>
    <row r="8" spans="1:10">
      <c r="A8" s="11" t="s">
        <v>52</v>
      </c>
      <c r="B8" s="11" t="str">
        <f>'Grupe šema 6 rezultati'!L27</f>
        <v>Majkić Vanja</v>
      </c>
      <c r="C8" s="13"/>
      <c r="D8" s="14"/>
      <c r="I8" t="s">
        <v>42</v>
      </c>
      <c r="J8" t="str">
        <f>C11</f>
        <v>Osmić Adna</v>
      </c>
    </row>
    <row r="11" spans="1:10">
      <c r="C11" s="12" t="str">
        <f>B4</f>
        <v>Osmić Adna</v>
      </c>
      <c r="E11" t="s">
        <v>44</v>
      </c>
    </row>
    <row r="12" spans="1:10">
      <c r="C12" s="13"/>
      <c r="D12" s="14"/>
      <c r="E12" s="12"/>
    </row>
    <row r="13" spans="1:10">
      <c r="C13" s="36"/>
      <c r="E13" s="37" t="s">
        <v>106</v>
      </c>
    </row>
    <row r="14" spans="1:10">
      <c r="E14" s="13"/>
      <c r="F14" s="14"/>
    </row>
    <row r="15" spans="1:10">
      <c r="C15" s="12" t="str">
        <f>B8</f>
        <v>Majkić Vanja</v>
      </c>
      <c r="E15" s="12"/>
    </row>
    <row r="16" spans="1:10">
      <c r="C16" s="13"/>
      <c r="D16" s="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Spisak igrača</vt:lpstr>
      <vt:lpstr>Grupe</vt:lpstr>
      <vt:lpstr>Grupe šema 6 rezultati</vt:lpstr>
      <vt:lpstr>1-4 seniori</vt:lpstr>
      <vt:lpstr>5-8 seniori</vt:lpstr>
      <vt:lpstr>9-12 seniori</vt:lpstr>
      <vt:lpstr>1-4 seniorke</vt:lpstr>
      <vt:lpstr>5-8 seniorke</vt:lpstr>
      <vt:lpstr>9-12 seniorke</vt:lpstr>
      <vt:lpstr>Sudije</vt:lpstr>
      <vt:lpstr>Bergerov sistem takmičenja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Djulovic</dc:creator>
  <cp:lastModifiedBy>Korisnik</cp:lastModifiedBy>
  <dcterms:created xsi:type="dcterms:W3CDTF">2025-05-10T06:25:26Z</dcterms:created>
  <dcterms:modified xsi:type="dcterms:W3CDTF">2025-05-12T12:28:54Z</dcterms:modified>
</cp:coreProperties>
</file>